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480" yWindow="300" windowWidth="27795" windowHeight="12405" tabRatio="720" activeTab="0"/>
  </bookViews>
  <sheets>
    <sheet name="Title Page" sheetId="15" r:id="rId1"/>
    <sheet name="Sources and Efficiencies" sheetId="1" r:id="rId2"/>
    <sheet name="Mid-To-End Point Factors" sheetId="5" r:id="rId3"/>
    <sheet name="US Domestic NG" sheetId="3" r:id="rId4"/>
    <sheet name="Case descriptions" sheetId="4" r:id="rId5"/>
    <sheet name="SOFC Manufacturing" sheetId="2" r:id="rId6"/>
    <sheet name="SCPC" sheetId="6" r:id="rId7"/>
    <sheet name="SCPC-CCS" sheetId="8" r:id="rId8"/>
    <sheet name="IGCC" sheetId="18" r:id="rId9"/>
    <sheet name="IGCC-CCS" sheetId="19" r:id="rId10"/>
    <sheet name="SOFC-C" sheetId="20" r:id="rId11"/>
    <sheet name="SOFC-C-CCS" sheetId="21" r:id="rId12"/>
    <sheet name="NGCC" sheetId="7" r:id="rId13"/>
    <sheet name="NGCC-CCS" sheetId="9" r:id="rId14"/>
    <sheet name="SOFC-NG" sheetId="11" r:id="rId15"/>
    <sheet name="SOFC-NG-CCS" sheetId="13" r:id="rId16"/>
    <sheet name="Monte Carlo Results" sheetId="16" r:id="rId17"/>
  </sheets>
  <definedNames>
    <definedName name="_Ref328573368" localSheetId="4">'Case descriptions'!$B$23</definedName>
    <definedName name="_Ref341360430" localSheetId="4">'Case descriptions'!$B$24</definedName>
    <definedName name="_Ref341781289" localSheetId="4">'Case descriptions'!$B$22</definedName>
  </definedNames>
  <calcPr calcId="145621"/>
</workbook>
</file>

<file path=xl/comments10.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IGCC-CCS. The unit basis for this analysis is 1 MW-h (3,600 MJ).</t>
        </r>
      </text>
    </comment>
    <comment ref="A36"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59" authorId="0">
      <text>
        <r>
          <rPr>
            <sz val="9"/>
            <rFont val="Tahoma"/>
            <family val="2"/>
          </rPr>
          <t>Note that metal consumption is present in the inventory and analysis, but is disregarded for endpoints</t>
        </r>
      </text>
    </comment>
  </commentList>
</comments>
</file>

<file path=xl/comments11.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SOFC-C. The unit basis for this analysis is 1 MW-h (3,600 MJ).</t>
        </r>
      </text>
    </comment>
    <comment ref="A47"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70" authorId="0">
      <text>
        <r>
          <rPr>
            <sz val="9"/>
            <rFont val="Tahoma"/>
            <family val="2"/>
          </rPr>
          <t>Note that metal consumption is present in the inventory and analysis, but is disregarded for endpoints</t>
        </r>
      </text>
    </comment>
  </commentList>
</comments>
</file>

<file path=xl/comments12.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SOFC-C-CCS. The unit basis for this analysis is 1 MW-h (3,600 MJ).</t>
        </r>
      </text>
    </comment>
    <comment ref="A47"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70" authorId="0">
      <text>
        <r>
          <rPr>
            <sz val="9"/>
            <rFont val="Tahoma"/>
            <family val="2"/>
          </rPr>
          <t>Note that metal consumption is present in the inventory and analysis, but is disregarded for endpoints</t>
        </r>
      </text>
    </comment>
  </commentList>
</comments>
</file>

<file path=xl/comments13.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NGCC from our prior work. A summary of emissions data from upstream sources is included in columns B and C. The inventory and characterization results are shown in columns F-J. The unit basis for this analysis is 1 MW-h (3,600 MJ).</t>
        </r>
      </text>
    </comment>
    <comment ref="F31"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F54" authorId="0">
      <text>
        <r>
          <rPr>
            <sz val="9"/>
            <rFont val="Tahoma"/>
            <family val="2"/>
          </rPr>
          <t>Note that metal consumption is present in the inventory and analysis, but is disregarded for endpoints</t>
        </r>
      </text>
    </comment>
  </commentList>
</comments>
</file>

<file path=xl/comments14.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NGCC-CCS. A summary of emissions data from upstream sources and pipeline transport (both capital and operating emissions) are included in columns B and C. The inventory and characterization results are shown in columns F-J. The unit basis for this analysis is 1 MW-h (3,600 MJ).</t>
        </r>
      </text>
    </comment>
    <comment ref="A8" authorId="0">
      <text>
        <r>
          <rPr>
            <b/>
            <sz val="9"/>
            <rFont val="Tahoma"/>
            <family val="2"/>
          </rPr>
          <t>Note</t>
        </r>
        <r>
          <rPr>
            <sz val="9"/>
            <rFont val="Tahoma"/>
            <family val="2"/>
          </rPr>
          <t xml:space="preserve"> that this includes the contributions made by the CO2 pipeline capital investments, converted to a per-unit of energy basis</t>
        </r>
      </text>
    </comment>
    <comment ref="F31"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47" authorId="0">
      <text>
        <r>
          <rPr>
            <sz val="9"/>
            <rFont val="Tahoma"/>
            <family val="2"/>
          </rPr>
          <t>Calculates the emissions generated and accounted for during the comissioning and operation of the pipeline</t>
        </r>
      </text>
    </comment>
    <comment ref="B53" authorId="0">
      <text>
        <r>
          <rPr>
            <b/>
            <sz val="9"/>
            <rFont val="Tahoma"/>
            <family val="2"/>
          </rPr>
          <t>Trace</t>
        </r>
      </text>
    </comment>
    <comment ref="B54" authorId="0">
      <text>
        <r>
          <rPr>
            <b/>
            <sz val="9"/>
            <rFont val="Tahoma"/>
            <family val="2"/>
          </rPr>
          <t>Trace</t>
        </r>
      </text>
    </comment>
    <comment ref="F54" authorId="0">
      <text>
        <r>
          <rPr>
            <sz val="9"/>
            <rFont val="Tahoma"/>
            <family val="2"/>
          </rPr>
          <t>Note that metal consumption is present in the inventory and analysis, but is disregarded for endpoints</t>
        </r>
      </text>
    </comment>
    <comment ref="B70" authorId="0">
      <text>
        <r>
          <rPr>
            <b/>
            <sz val="9"/>
            <rFont val="Tahoma"/>
            <family val="2"/>
          </rPr>
          <t>Trace</t>
        </r>
      </text>
    </comment>
  </commentList>
</comments>
</file>

<file path=xl/comments15.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SOFC-NG. A summary of emissions data from upstream sources is included in columns B and C. The inventory and characterization results are shown in columns F-P. The unit basis for this analysis is 1 MW-h (3,600 MJ).</t>
        </r>
      </text>
    </comment>
    <comment ref="A8" authorId="0">
      <text>
        <r>
          <rPr>
            <b/>
            <sz val="9"/>
            <rFont val="Tahoma"/>
            <family val="2"/>
          </rPr>
          <t>Note</t>
        </r>
        <r>
          <rPr>
            <sz val="9"/>
            <rFont val="Tahoma"/>
            <family val="2"/>
          </rPr>
          <t xml:space="preserve"> that these results are culminated from emissions data obtained from Aspen Plus simulations. Any components not accounted for may still have a life-cycle impact due to upstream NG processing</t>
        </r>
      </text>
    </comment>
    <comment ref="B22" authorId="0">
      <text>
        <r>
          <rPr>
            <sz val="9"/>
            <rFont val="Tahoma"/>
            <family val="2"/>
          </rPr>
          <t>Hydrogen is an insinificant emission for the NGCC, but it is accounted for in the SOFC case.</t>
        </r>
      </text>
    </comment>
    <comment ref="B23" authorId="0">
      <text>
        <r>
          <rPr>
            <sz val="9"/>
            <rFont val="Tahoma"/>
            <family val="2"/>
          </rPr>
          <t>Water is generated as a byuproduct in this plant. For LCA purposes, the net water consumption is assumed to be zero.</t>
        </r>
      </text>
    </comment>
    <comment ref="F37"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G38" authorId="0">
      <text>
        <r>
          <rPr>
            <sz val="9"/>
            <rFont val="Tahoma"/>
            <family val="2"/>
          </rPr>
          <t>Mid-points for actually operating the plant (from the inventory listed above)</t>
        </r>
      </text>
    </comment>
    <comment ref="H38" authorId="0">
      <text>
        <r>
          <rPr>
            <sz val="9"/>
            <rFont val="Tahoma"/>
            <family val="2"/>
          </rPr>
          <t>Contributions by the SOFC stack construction and plant comission phase. SCALED to a per MW-h basis by assuming each SOFC stack lasts 10 years at the capacity used for the SOFC plant.</t>
        </r>
      </text>
    </comment>
    <comment ref="J38" authorId="0">
      <text>
        <r>
          <rPr>
            <sz val="9"/>
            <rFont val="Tahoma"/>
            <family val="2"/>
          </rPr>
          <t>Mid-points for actually operating the plant (from the inventory listed above)</t>
        </r>
      </text>
    </comment>
    <comment ref="K38" authorId="0">
      <text>
        <r>
          <rPr>
            <sz val="9"/>
            <rFont val="Tahoma"/>
            <family val="2"/>
          </rPr>
          <t>Contributions by the SOFC stack construction and plant comission phase. SCALED to a per MW-h basis by assuming each SOFC stack lasts 10 years at the capacity used for the SOFC plant.</t>
        </r>
      </text>
    </comment>
    <comment ref="M38" authorId="0">
      <text>
        <r>
          <rPr>
            <sz val="9"/>
            <rFont val="Tahoma"/>
            <family val="2"/>
          </rPr>
          <t>Mid-points for actually operating the plant (from the inventory listed above)</t>
        </r>
      </text>
    </comment>
    <comment ref="N38" authorId="0">
      <text>
        <r>
          <rPr>
            <sz val="9"/>
            <rFont val="Tahoma"/>
            <family val="2"/>
          </rPr>
          <t>Contributions by the SOFC stack construction and plant comission phase. SCALED to a per MW-h basis by assuming each SOFC stack lasts 10 years at the capacity used for the SOFC plant.</t>
        </r>
      </text>
    </comment>
    <comment ref="F60" authorId="0">
      <text>
        <r>
          <rPr>
            <sz val="9"/>
            <rFont val="Tahoma"/>
            <family val="2"/>
          </rPr>
          <t>Note that metal consumption is present in the inventory and analysis, but is disregarded for endpoints</t>
        </r>
      </text>
    </comment>
    <comment ref="G61" authorId="0">
      <text>
        <r>
          <rPr>
            <sz val="9"/>
            <rFont val="Tahoma"/>
            <family val="2"/>
          </rPr>
          <t>Mid-points for actually operating the plant (from the inventory listed above)</t>
        </r>
      </text>
    </comment>
    <comment ref="H61" authorId="0">
      <text>
        <r>
          <rPr>
            <sz val="9"/>
            <rFont val="Tahoma"/>
            <family val="2"/>
          </rPr>
          <t>Contributions by the SOFC stack construction and plant comission phase. SCALED to a per MW-h basis by assuming each SOFC stack lasts 10 years at the capacity used for the SOFC plant.</t>
        </r>
      </text>
    </comment>
    <comment ref="J61" authorId="0">
      <text>
        <r>
          <rPr>
            <sz val="9"/>
            <rFont val="Tahoma"/>
            <family val="2"/>
          </rPr>
          <t>Mid-points for actually operating the plant (from the inventory listed above)</t>
        </r>
      </text>
    </comment>
    <comment ref="K61" authorId="0">
      <text>
        <r>
          <rPr>
            <sz val="9"/>
            <rFont val="Tahoma"/>
            <family val="2"/>
          </rPr>
          <t>Contributions by the SOFC stack construction and plant comission phase. SCALED to a per MW-h basis by assuming each SOFC stack lasts 10 years at the capacity used for the SOFC plant.</t>
        </r>
      </text>
    </comment>
    <comment ref="M61" authorId="0">
      <text>
        <r>
          <rPr>
            <sz val="9"/>
            <rFont val="Tahoma"/>
            <family val="2"/>
          </rPr>
          <t>Mid-points for actually operating the plant (from the inventory listed above)</t>
        </r>
      </text>
    </comment>
    <comment ref="N61" authorId="0">
      <text>
        <r>
          <rPr>
            <sz val="9"/>
            <rFont val="Tahoma"/>
            <family val="2"/>
          </rPr>
          <t>Contributions by the SOFC stack construction and plant comission phase. SCALED to a per MW-h basis by assuming each SOFC stack lasts 10 years at the capacity used for the SOFC plant.</t>
        </r>
      </text>
    </comment>
  </commentList>
</comments>
</file>

<file path=xl/comments16.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SOFC-NG-CCS. A summary of emissions data from upstream sources and pipeline transport (both capital and operating emissions) are included in columns B and C. The inventory and characterization results are shown in columns F-P. The unit basis for this analysis is 1 MW-h (3,600 MJ).</t>
        </r>
      </text>
    </comment>
    <comment ref="A8" authorId="0">
      <text>
        <r>
          <rPr>
            <b/>
            <sz val="9"/>
            <rFont val="Tahoma"/>
            <family val="2"/>
          </rPr>
          <t>Note</t>
        </r>
        <r>
          <rPr>
            <sz val="9"/>
            <rFont val="Tahoma"/>
            <family val="2"/>
          </rPr>
          <t xml:space="preserve"> that these results are culminated from emissions data obtained from Aspen Plus simulations. Any components not accounted for may still have a life-cycle impact due to upstream NG processing</t>
        </r>
      </text>
    </comment>
    <comment ref="B22" authorId="0">
      <text>
        <r>
          <rPr>
            <sz val="9"/>
            <rFont val="Tahoma"/>
            <family val="2"/>
          </rPr>
          <t>Hydrogen is an insinificant emission for the NGCC, but it is accounted for in the SOFC case.</t>
        </r>
      </text>
    </comment>
    <comment ref="B23" authorId="0">
      <text>
        <r>
          <rPr>
            <sz val="9"/>
            <rFont val="Tahoma"/>
            <family val="2"/>
          </rPr>
          <t>Water is generated as a byuproduct in this plant. For LCA purposes, the net water consumption is assumed to be zero.</t>
        </r>
      </text>
    </comment>
    <comment ref="F37"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G38" authorId="0">
      <text>
        <r>
          <rPr>
            <sz val="9"/>
            <rFont val="Tahoma"/>
            <family val="2"/>
          </rPr>
          <t>Mid-points for actually operating the plant (from the inventory listed above)</t>
        </r>
      </text>
    </comment>
    <comment ref="H38" authorId="0">
      <text>
        <r>
          <rPr>
            <sz val="9"/>
            <rFont val="Tahoma"/>
            <family val="2"/>
          </rPr>
          <t>Contributions by the SOFC stack construction and plant comission phase. SCALED to a per MW-h basis by assuming each SOFC stack lasts 10 years at the capacity used for the SOFC plant.</t>
        </r>
      </text>
    </comment>
    <comment ref="J38" authorId="0">
      <text>
        <r>
          <rPr>
            <sz val="9"/>
            <rFont val="Tahoma"/>
            <family val="2"/>
          </rPr>
          <t>Mid-points for actually operating the plant (from the inventory listed above)</t>
        </r>
      </text>
    </comment>
    <comment ref="K38" authorId="0">
      <text>
        <r>
          <rPr>
            <sz val="9"/>
            <rFont val="Tahoma"/>
            <family val="2"/>
          </rPr>
          <t>Contributions by the SOFC stack construction and plant comission phase. SCALED to a per MW-h basis by assuming each SOFC stack lasts 10 years at the capacity used for the SOFC plant.</t>
        </r>
      </text>
    </comment>
    <comment ref="M38" authorId="0">
      <text>
        <r>
          <rPr>
            <sz val="9"/>
            <rFont val="Tahoma"/>
            <family val="2"/>
          </rPr>
          <t>Mid-points for actually operating the plant (from the inventory listed above)</t>
        </r>
      </text>
    </comment>
    <comment ref="N38" authorId="0">
      <text>
        <r>
          <rPr>
            <sz val="9"/>
            <rFont val="Tahoma"/>
            <family val="2"/>
          </rPr>
          <t>Contributions by the SOFC stack construction and plant comission phase. SCALED to a per MW-h basis by assuming each SOFC stack lasts 10 years at the capacity used for the SOFC plant.</t>
        </r>
      </text>
    </comment>
    <comment ref="A50" authorId="0">
      <text>
        <r>
          <rPr>
            <sz val="9"/>
            <rFont val="Tahoma"/>
            <family val="2"/>
          </rPr>
          <t>Calculates the emissions generated and accounted for during the comissioning and operation of the pipeline</t>
        </r>
      </text>
    </comment>
    <comment ref="B56" authorId="0">
      <text>
        <r>
          <rPr>
            <b/>
            <sz val="9"/>
            <rFont val="Tahoma"/>
            <family val="2"/>
          </rPr>
          <t>Trace</t>
        </r>
      </text>
    </comment>
    <comment ref="B57" authorId="0">
      <text>
        <r>
          <rPr>
            <b/>
            <sz val="9"/>
            <rFont val="Tahoma"/>
            <family val="2"/>
          </rPr>
          <t>Trace</t>
        </r>
      </text>
    </comment>
    <comment ref="F59" authorId="0">
      <text>
        <r>
          <rPr>
            <sz val="9"/>
            <rFont val="Tahoma"/>
            <family val="2"/>
          </rPr>
          <t>Note that metal consumption is present in the inventory and analysis, but is disregarded for endpoints</t>
        </r>
      </text>
    </comment>
    <comment ref="G60" authorId="0">
      <text>
        <r>
          <rPr>
            <sz val="9"/>
            <rFont val="Tahoma"/>
            <family val="2"/>
          </rPr>
          <t>Mid-points for actually operating the plant (from the inventory listed above)</t>
        </r>
      </text>
    </comment>
    <comment ref="H60" authorId="0">
      <text>
        <r>
          <rPr>
            <sz val="9"/>
            <rFont val="Tahoma"/>
            <family val="2"/>
          </rPr>
          <t>Contributions by the SOFC stack construction and plant comission phase. SCALED to a per MW-h basis by assuming each SOFC stack lasts 10 years at the capacity used for the SOFC plant.</t>
        </r>
      </text>
    </comment>
    <comment ref="J60" authorId="0">
      <text>
        <r>
          <rPr>
            <sz val="9"/>
            <rFont val="Tahoma"/>
            <family val="2"/>
          </rPr>
          <t>Mid-points for actually operating the plant (from the inventory listed above)</t>
        </r>
      </text>
    </comment>
    <comment ref="K60" authorId="0">
      <text>
        <r>
          <rPr>
            <sz val="9"/>
            <rFont val="Tahoma"/>
            <family val="2"/>
          </rPr>
          <t>Contributions by the SOFC stack construction and plant comission phase. SCALED to a per MW-h basis by assuming each SOFC stack lasts 10 years at the capacity used for the SOFC plant.</t>
        </r>
      </text>
    </comment>
    <comment ref="M60" authorId="0">
      <text>
        <r>
          <rPr>
            <sz val="9"/>
            <rFont val="Tahoma"/>
            <family val="2"/>
          </rPr>
          <t>Mid-points for actually operating the plant (from the inventory listed above)</t>
        </r>
      </text>
    </comment>
    <comment ref="N60" authorId="0">
      <text>
        <r>
          <rPr>
            <sz val="9"/>
            <rFont val="Tahoma"/>
            <family val="2"/>
          </rPr>
          <t>Contributions by the SOFC stack construction and plant comission phase. SCALED to a per MW-h basis by assuming each SOFC stack lasts 10 years at the capacity used for the SOFC plant.</t>
        </r>
      </text>
    </comment>
    <comment ref="B73" authorId="0">
      <text>
        <r>
          <rPr>
            <b/>
            <sz val="9"/>
            <rFont val="Tahoma"/>
            <family val="2"/>
          </rPr>
          <t>Trace</t>
        </r>
      </text>
    </comment>
  </commentList>
</comments>
</file>

<file path=xl/comments17.xml><?xml version="1.0" encoding="utf-8"?>
<comments xmlns="http://schemas.openxmlformats.org/spreadsheetml/2006/main">
  <authors>
    <author>Jake</author>
  </authors>
  <commentList>
    <comment ref="A1" authorId="0">
      <text>
        <r>
          <rPr>
            <sz val="9"/>
            <rFont val="Tahoma"/>
            <family val="2"/>
          </rPr>
          <t>This page contains a breakdown of the Monte Carlo sensitivity results for the mid-to-end point conversion factors. Each scenario was run 10,000 times, the data for each of which are provided.</t>
        </r>
      </text>
    </comment>
  </commentList>
</comments>
</file>

<file path=xl/comments2.xml><?xml version="1.0" encoding="utf-8"?>
<comments xmlns="http://schemas.openxmlformats.org/spreadsheetml/2006/main">
  <authors>
    <author>Jake</author>
  </authors>
  <commentList>
    <comment ref="A1" authorId="0">
      <text>
        <r>
          <rPr>
            <sz val="9"/>
            <rFont val="Tahoma"/>
            <family val="2"/>
          </rPr>
          <t xml:space="preserve">This page describes the assumed net thermal efficiencies of the main types of electricity generation in the Unites States. These figures are required to determine the up-stream impact of the SOFC manufacturing stage by determining the total emissions of each power source consumed by the SOFC manufacturing step (of which all energy consumed is assumed to be the average electricity mix in the US). The thermal efficiencies and fuel energy content figures are also used to determine fossil depletion amounts.
</t>
        </r>
      </text>
    </comment>
    <comment ref="B5" authorId="0">
      <text>
        <r>
          <rPr>
            <b/>
            <sz val="9"/>
            <rFont val="Tahoma"/>
            <family val="2"/>
          </rPr>
          <t>Thermal Efficiency</t>
        </r>
        <r>
          <rPr>
            <sz val="9"/>
            <rFont val="Tahoma"/>
            <family val="2"/>
          </rPr>
          <t xml:space="preserve"> is defined as the final electrical output of the plant per unit of energy entering the plant as fuel. This information is used to back-calculate fossil fuel depletion statistics for the SOFC manufacturing stage.</t>
        </r>
      </text>
    </comment>
    <comment ref="F12" authorId="0">
      <text>
        <r>
          <rPr>
            <sz val="9"/>
            <rFont val="Tahoma"/>
            <family val="2"/>
          </rPr>
          <t>Same overall thermal efficiency as bituminous coal, but with a lower heating value and therefore a larger amount of fuel required</t>
        </r>
      </text>
    </comment>
  </commentList>
</comments>
</file>

<file path=xl/comments3.xml><?xml version="1.0" encoding="utf-8"?>
<comments xmlns="http://schemas.openxmlformats.org/spreadsheetml/2006/main">
  <authors>
    <author>Jake</author>
  </authors>
  <commentList>
    <comment ref="A1" authorId="0">
      <text>
        <r>
          <rPr>
            <sz val="9"/>
            <rFont val="Tahoma"/>
            <family val="2"/>
          </rPr>
          <t xml:space="preserve">This page contains the ReCiPe conversion factors to convert mid-point inventory results to the three end-point categories. Categories that were not considered in this analysis (such as land transformation) are not included. The factors are assumed to use the average weights for the ReCiPe method: 40% ecosystem impact, 40% human health impact, and 20% resource depletion impact.
</t>
        </r>
      </text>
    </comment>
  </commentList>
</comments>
</file>

<file path=xl/comments4.xml><?xml version="1.0" encoding="utf-8"?>
<comments xmlns="http://schemas.openxmlformats.org/spreadsheetml/2006/main">
  <authors>
    <author>Jake</author>
  </authors>
  <commentList>
    <comment ref="A1" authorId="0">
      <text>
        <r>
          <rPr>
            <sz val="9"/>
            <rFont val="Tahoma"/>
            <family val="2"/>
          </rPr>
          <t xml:space="preserve">This page contains the breakdown of the assumed sources of natural gas and each source's greenhouse gas and pollutant emissions. This information is used in the calculation of the upstream impact of the natural gas supply chain on the both the NGCC and SOFC plants. Emissions for each source are combined to represent the average natural gas composition that is consumed in the US and therefore by each of the plants investigated.
</t>
        </r>
      </text>
    </comment>
  </commentList>
</comments>
</file>

<file path=xl/comments5.xml><?xml version="1.0" encoding="utf-8"?>
<comments xmlns="http://schemas.openxmlformats.org/spreadsheetml/2006/main">
  <authors>
    <author>Jake</author>
  </authors>
  <commentList>
    <comment ref="A1" authorId="0">
      <text>
        <r>
          <rPr>
            <sz val="9"/>
            <rFont val="Tahoma"/>
            <family val="2"/>
          </rPr>
          <t xml:space="preserve">This tab contains the descriptions and efficiencies of each case investigated. Whether or not carbon capture (CCS) is included in the analysis is indicated. Overall plant efficiencies are also tabulated.
</t>
        </r>
      </text>
    </comment>
  </commentList>
</comments>
</file>

<file path=xl/comments6.xml><?xml version="1.0" encoding="utf-8"?>
<comments xmlns="http://schemas.openxmlformats.org/spreadsheetml/2006/main">
  <authors>
    <author>Jake</author>
  </authors>
  <commentList>
    <comment ref="A1" authorId="0">
      <text>
        <r>
          <rPr>
            <sz val="9"/>
            <rFont val="Tahoma"/>
            <family val="2"/>
          </rPr>
          <t xml:space="preserve">This page contains the life cycle inventory, mid-point characterizations and end-point characterizations for the manufacturing stage of a 1 kW stack of SOFCs and their require balance of plant implements. The unit basis for this tab is 1 kW of finished and operating SOFC stacks. By assuming an average usable lifetime of 10 years, these results are converted to a per-MJ basis when used in the LCA analysis of the SOFC plant.
</t>
        </r>
      </text>
    </comment>
    <comment ref="F7" authorId="0">
      <text>
        <r>
          <rPr>
            <sz val="9"/>
            <rFont val="Tahoma"/>
            <family val="2"/>
          </rPr>
          <t>Note that metal consumption is present in the inventory and analysis, but is disregarded when SOFC/NGCC comparisons are made due to a lack of data for the NGCC
All flows in this inventory are scaled to one SOFC stack and its associate BoP requirements</t>
        </r>
      </text>
    </comment>
    <comment ref="A8" authorId="0">
      <text>
        <r>
          <rPr>
            <sz val="9"/>
            <rFont val="Tahoma"/>
            <family val="2"/>
          </rPr>
          <t>Obtained from Karakoussis et. al; (2000).</t>
        </r>
      </text>
    </comment>
    <comment ref="A16" authorId="0">
      <text>
        <r>
          <rPr>
            <sz val="9"/>
            <rFont val="Tahoma"/>
            <family val="2"/>
          </rPr>
          <t xml:space="preserve">Obtained from EPA eGRID study (2009)
</t>
        </r>
      </text>
    </comment>
    <comment ref="A26" authorId="0">
      <text>
        <r>
          <rPr>
            <sz val="9"/>
            <rFont val="Tahoma"/>
            <family val="2"/>
          </rPr>
          <t>From eGRID study (2009) unless otherwise stated</t>
        </r>
      </text>
    </comment>
    <comment ref="B28" authorId="0">
      <text>
        <r>
          <rPr>
            <sz val="9"/>
            <rFont val="Tahoma"/>
            <family val="2"/>
          </rPr>
          <t>From 2011 EPA emissions summary (online). Found by applying total annual emissions and total annual electricity generated. Verified to be close to other sources</t>
        </r>
      </text>
    </comment>
    <comment ref="B31" authorId="0">
      <text>
        <r>
          <rPr>
            <sz val="9"/>
            <rFont val="Tahoma"/>
            <family val="2"/>
          </rPr>
          <t xml:space="preserve">No direct data; assumed to be average of particulate emissions in studies presented in </t>
        </r>
        <r>
          <rPr>
            <i/>
            <sz val="9"/>
            <rFont val="Tahoma"/>
            <family val="2"/>
          </rPr>
          <t>Green Chemistry and Engineering</t>
        </r>
        <r>
          <rPr>
            <sz val="9"/>
            <rFont val="Tahoma"/>
            <family val="2"/>
          </rPr>
          <t xml:space="preserve"> Jiminez-Gonzalez, 2011)</t>
        </r>
      </text>
    </comment>
    <comment ref="F32" authorId="0">
      <text>
        <r>
          <rPr>
            <sz val="9"/>
            <rFont val="Tahoma"/>
            <family val="2"/>
          </rPr>
          <t>Note that metal consumption is present in the inventory and analysis, but is disregarded when SOFC/NGCC comparisons are made due to a lack of data for the NGCC</t>
        </r>
      </text>
    </comment>
    <comment ref="A38" authorId="0">
      <text>
        <r>
          <rPr>
            <sz val="9"/>
            <rFont val="Tahoma"/>
            <family val="2"/>
          </rPr>
          <t>Determined from energy content per unit mass and accounting for process efficiencies and associated losses</t>
        </r>
      </text>
    </comment>
    <comment ref="F55" authorId="0">
      <text>
        <r>
          <rPr>
            <sz val="9"/>
            <rFont val="Tahoma"/>
            <family val="2"/>
          </rPr>
          <t>Note that metal consumption is present in the inventory and analysis, but is disregarded for endpoints</t>
        </r>
      </text>
    </comment>
  </commentList>
</comments>
</file>

<file path=xl/comments7.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SCPC. The unit basis for this analysis is 1 MW-h (3,600 MJ).</t>
        </r>
      </text>
    </comment>
    <comment ref="A36"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59" authorId="0">
      <text>
        <r>
          <rPr>
            <sz val="9"/>
            <rFont val="Tahoma"/>
            <family val="2"/>
          </rPr>
          <t>Note that metal consumption is present in the inventory and analysis, but is disregarded for endpoints</t>
        </r>
      </text>
    </comment>
  </commentList>
</comments>
</file>

<file path=xl/comments8.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SCPC-CCS. The unit basis for this analysis is 1 MW-h (3,600 MJ).</t>
        </r>
      </text>
    </comment>
    <comment ref="A36"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59" authorId="0">
      <text>
        <r>
          <rPr>
            <sz val="9"/>
            <rFont val="Tahoma"/>
            <family val="2"/>
          </rPr>
          <t>Note that metal consumption is present in the inventory and analysis, but is disregarded for endpoints</t>
        </r>
      </text>
    </comment>
  </commentList>
</comments>
</file>

<file path=xl/comments9.xml><?xml version="1.0" encoding="utf-8"?>
<comments xmlns="http://schemas.openxmlformats.org/spreadsheetml/2006/main">
  <authors>
    <author>Jake</author>
  </authors>
  <commentList>
    <comment ref="A1" authorId="0">
      <text>
        <r>
          <rPr>
            <sz val="9"/>
            <rFont val="Tahoma"/>
            <family val="2"/>
          </rPr>
          <t>This page contains the full life cycle inventory, mid point characterization and end point characterization for case IGCC. The unit basis for this analysis is 1 MW-h (3,600 MJ).</t>
        </r>
      </text>
    </comment>
    <comment ref="A36" authorId="0">
      <text>
        <r>
          <rPr>
            <sz val="9"/>
            <rFont val="Tahoma"/>
            <family val="2"/>
          </rPr>
          <t>Note that FEP, NLTP, ODP and ULOP were not considered in this study (see manuscript for details).
MD was considered for the SOFC manufacturing stage only, but is not included in comparative results.</t>
        </r>
      </text>
    </comment>
    <comment ref="A59" authorId="0">
      <text>
        <r>
          <rPr>
            <sz val="9"/>
            <rFont val="Tahoma"/>
            <family val="2"/>
          </rPr>
          <t>Note that metal consumption is present in the inventory and analysis, but is disregarded for endpoints</t>
        </r>
      </text>
    </comment>
  </commentList>
</comments>
</file>

<file path=xl/sharedStrings.xml><?xml version="1.0" encoding="utf-8"?>
<sst xmlns="http://schemas.openxmlformats.org/spreadsheetml/2006/main" count="2788" uniqueCount="430">
  <si>
    <t>Electricity Source</t>
  </si>
  <si>
    <t>Thermal Efficiency (HHV)</t>
  </si>
  <si>
    <t>Assumed Fuel Source</t>
  </si>
  <si>
    <t>Unit</t>
  </si>
  <si>
    <t>Source</t>
  </si>
  <si>
    <t>Coal</t>
  </si>
  <si>
    <t>Bituminous Coal</t>
  </si>
  <si>
    <t>MJ/kg</t>
  </si>
  <si>
    <t>Oil</t>
  </si>
  <si>
    <t>Fuel Oil (From Crude)</t>
  </si>
  <si>
    <t>NG</t>
  </si>
  <si>
    <t>Natural Gas from Well</t>
  </si>
  <si>
    <t>Hydro</t>
  </si>
  <si>
    <t>Water (Free)</t>
  </si>
  <si>
    <t>N/A</t>
  </si>
  <si>
    <t>Nuclear</t>
  </si>
  <si>
    <t>Solar</t>
  </si>
  <si>
    <t>Solar Radiation (Free)</t>
  </si>
  <si>
    <t>Brown Coal</t>
  </si>
  <si>
    <t>Lignite</t>
  </si>
  <si>
    <t>Heating Value Used</t>
  </si>
  <si>
    <t>Unit Basis</t>
  </si>
  <si>
    <t>kW SOFC Stacks</t>
  </si>
  <si>
    <t>Energy Requirements</t>
  </si>
  <si>
    <t>SOFC Materials Prep</t>
  </si>
  <si>
    <t>BoP Materials Prep</t>
  </si>
  <si>
    <t>SOFC Fabrication</t>
  </si>
  <si>
    <t>BoP Fabrication</t>
  </si>
  <si>
    <t>Total</t>
  </si>
  <si>
    <t>Step</t>
  </si>
  <si>
    <t>Energy (MJ)</t>
  </si>
  <si>
    <t>Electricity Mix</t>
  </si>
  <si>
    <t>Fraction</t>
  </si>
  <si>
    <t>Gas</t>
  </si>
  <si>
    <t>Other Renewables</t>
  </si>
  <si>
    <t>TOTAL</t>
  </si>
  <si>
    <t>Pollutant</t>
  </si>
  <si>
    <t>Average Emission Information</t>
  </si>
  <si>
    <t>Amount (g/MJ)</t>
  </si>
  <si>
    <t>CO</t>
  </si>
  <si>
    <t>Methane</t>
  </si>
  <si>
    <t>Particulates</t>
  </si>
  <si>
    <t>Nitrous Oxides</t>
  </si>
  <si>
    <t>Sulphur Oxides</t>
  </si>
  <si>
    <t>Phosphates</t>
  </si>
  <si>
    <t>Sulphates</t>
  </si>
  <si>
    <t>Fuel Source</t>
  </si>
  <si>
    <t>Amount (kg/kW SOFC)</t>
  </si>
  <si>
    <r>
      <t>CO</t>
    </r>
    <r>
      <rPr>
        <b/>
        <vertAlign val="subscript"/>
        <sz val="11"/>
        <color theme="1"/>
        <rFont val="Calibri"/>
        <family val="2"/>
        <scheme val="minor"/>
      </rPr>
      <t>2</t>
    </r>
  </si>
  <si>
    <r>
      <t>N</t>
    </r>
    <r>
      <rPr>
        <b/>
        <vertAlign val="subscript"/>
        <sz val="11"/>
        <color theme="1"/>
        <rFont val="Calibri"/>
        <family val="2"/>
        <scheme val="minor"/>
      </rPr>
      <t>2</t>
    </r>
    <r>
      <rPr>
        <b/>
        <sz val="11"/>
        <color theme="1"/>
        <rFont val="Calibri"/>
        <family val="2"/>
        <scheme val="minor"/>
      </rPr>
      <t>O</t>
    </r>
  </si>
  <si>
    <t>Non-Renewable Fuel Requirements</t>
  </si>
  <si>
    <t>Natural Gas</t>
  </si>
  <si>
    <t>Uranium (mined)</t>
  </si>
  <si>
    <t>Flow Inventory</t>
  </si>
  <si>
    <t>Flow</t>
  </si>
  <si>
    <t>Flow property</t>
  </si>
  <si>
    <t>Amount</t>
  </si>
  <si>
    <t>Flow type</t>
  </si>
  <si>
    <t>Mass</t>
  </si>
  <si>
    <t>kg</t>
  </si>
  <si>
    <t>Inputs</t>
  </si>
  <si>
    <t>Outputs</t>
  </si>
  <si>
    <t>Sulfate</t>
  </si>
  <si>
    <t>Number of items</t>
  </si>
  <si>
    <t>Item(s)</t>
  </si>
  <si>
    <t>Product</t>
  </si>
  <si>
    <r>
      <t>Carbon Dioxide (CO</t>
    </r>
    <r>
      <rPr>
        <vertAlign val="subscript"/>
        <sz val="11"/>
        <color theme="1"/>
        <rFont val="Calibri"/>
        <family val="2"/>
        <scheme val="minor"/>
      </rPr>
      <t>2</t>
    </r>
    <r>
      <rPr>
        <sz val="11"/>
        <color theme="1"/>
        <rFont val="Calibri"/>
        <family val="2"/>
        <scheme val="minor"/>
      </rPr>
      <t>)</t>
    </r>
  </si>
  <si>
    <t>Carbon Monoxide (CO)</t>
  </si>
  <si>
    <r>
      <t>Dinitrogen Monoxide (N</t>
    </r>
    <r>
      <rPr>
        <vertAlign val="subscript"/>
        <sz val="11"/>
        <color theme="1"/>
        <rFont val="Calibri"/>
        <family val="2"/>
        <scheme val="minor"/>
      </rPr>
      <t>2</t>
    </r>
    <r>
      <rPr>
        <sz val="11"/>
        <color theme="1"/>
        <rFont val="Calibri"/>
        <family val="2"/>
        <scheme val="minor"/>
      </rPr>
      <t>O)</t>
    </r>
  </si>
  <si>
    <r>
      <t>Methane (CH</t>
    </r>
    <r>
      <rPr>
        <vertAlign val="subscript"/>
        <sz val="11"/>
        <color theme="1"/>
        <rFont val="Calibri"/>
        <family val="2"/>
        <scheme val="minor"/>
      </rPr>
      <t>4</t>
    </r>
    <r>
      <rPr>
        <sz val="11"/>
        <color theme="1"/>
        <rFont val="Calibri"/>
        <family val="2"/>
        <scheme val="minor"/>
      </rPr>
      <t>)</t>
    </r>
  </si>
  <si>
    <r>
      <t>Nitrogen Oxides (NO</t>
    </r>
    <r>
      <rPr>
        <vertAlign val="subscript"/>
        <sz val="11"/>
        <color theme="1"/>
        <rFont val="Calibri"/>
        <family val="2"/>
        <scheme val="minor"/>
      </rPr>
      <t>x</t>
    </r>
    <r>
      <rPr>
        <sz val="11"/>
        <color theme="1"/>
        <rFont val="Calibri"/>
        <family val="2"/>
        <scheme val="minor"/>
      </rPr>
      <t>)</t>
    </r>
  </si>
  <si>
    <r>
      <t xml:space="preserve">Particulates &gt; 2.5 </t>
    </r>
    <r>
      <rPr>
        <sz val="11"/>
        <color theme="1"/>
        <rFont val="Calibri"/>
        <family val="2"/>
      </rPr>
      <t>μ</t>
    </r>
    <r>
      <rPr>
        <sz val="11"/>
        <color theme="1"/>
        <rFont val="Calibri"/>
        <family val="2"/>
        <scheme val="minor"/>
      </rPr>
      <t>m and &lt; 10 μm</t>
    </r>
  </si>
  <si>
    <r>
      <t>Sulfur dioxide (SO</t>
    </r>
    <r>
      <rPr>
        <vertAlign val="subscript"/>
        <sz val="11"/>
        <color theme="1"/>
        <rFont val="Calibri"/>
        <family val="2"/>
        <scheme val="minor"/>
      </rPr>
      <t>2</t>
    </r>
    <r>
      <rPr>
        <sz val="11"/>
        <color theme="1"/>
        <rFont val="Calibri"/>
        <family val="2"/>
        <scheme val="minor"/>
      </rPr>
      <t>)</t>
    </r>
  </si>
  <si>
    <t>Oil (crude)</t>
  </si>
  <si>
    <t>Coal (hard)</t>
  </si>
  <si>
    <t>Iron: 46% (ore); 25% (crude ore)</t>
  </si>
  <si>
    <t>Natural Gas (44.1 MJ/kg)</t>
  </si>
  <si>
    <t>Chromium: 25.5% (chromite); 11.6% (crude ore)</t>
  </si>
  <si>
    <t>SOFC STACK (1 kW + BoP)</t>
  </si>
  <si>
    <t>Nickel: 1.13% (sulfide); Ni 0.76% and Cu 0.76% (crude ore)</t>
  </si>
  <si>
    <t>Mid-Point Characterizations</t>
  </si>
  <si>
    <t>Egalitarian (E)</t>
  </si>
  <si>
    <t>Heirarchist (H)</t>
  </si>
  <si>
    <t>Individualist (I)</t>
  </si>
  <si>
    <t>Units</t>
  </si>
  <si>
    <t>kg NMVOC</t>
  </si>
  <si>
    <t>kg oil-Eq</t>
  </si>
  <si>
    <t>kg 1,4-DCB-Eq</t>
  </si>
  <si>
    <t>kg P-Eq</t>
  </si>
  <si>
    <t>kg N-Eq</t>
  </si>
  <si>
    <t>kg Fe-Eq</t>
  </si>
  <si>
    <t>kg CFC-11-Eq</t>
  </si>
  <si>
    <r>
      <t>m</t>
    </r>
    <r>
      <rPr>
        <vertAlign val="superscript"/>
        <sz val="11"/>
        <color theme="1"/>
        <rFont val="Calibri"/>
        <family val="2"/>
        <scheme val="minor"/>
      </rPr>
      <t>2</t>
    </r>
  </si>
  <si>
    <r>
      <t>kg CO</t>
    </r>
    <r>
      <rPr>
        <vertAlign val="subscript"/>
        <sz val="11"/>
        <color theme="1"/>
        <rFont val="Calibri"/>
        <family val="2"/>
        <scheme val="minor"/>
      </rPr>
      <t>2</t>
    </r>
    <r>
      <rPr>
        <sz val="11"/>
        <color theme="1"/>
        <rFont val="Calibri"/>
        <family val="2"/>
        <scheme val="minor"/>
      </rPr>
      <t>-Eq</t>
    </r>
  </si>
  <si>
    <r>
      <t>kg U</t>
    </r>
    <r>
      <rPr>
        <vertAlign val="superscript"/>
        <sz val="11"/>
        <color theme="1"/>
        <rFont val="Calibri"/>
        <family val="2"/>
        <scheme val="minor"/>
      </rPr>
      <t>235</t>
    </r>
    <r>
      <rPr>
        <sz val="11"/>
        <color theme="1"/>
        <rFont val="Calibri"/>
        <family val="2"/>
        <scheme val="minor"/>
      </rPr>
      <t>-Eq</t>
    </r>
  </si>
  <si>
    <r>
      <t>kg PM</t>
    </r>
    <r>
      <rPr>
        <vertAlign val="subscript"/>
        <sz val="11"/>
        <color theme="1"/>
        <rFont val="Calibri"/>
        <family val="2"/>
        <scheme val="minor"/>
      </rPr>
      <t>10</t>
    </r>
    <r>
      <rPr>
        <sz val="11"/>
        <color theme="1"/>
        <rFont val="Calibri"/>
        <family val="2"/>
        <scheme val="minor"/>
      </rPr>
      <t>-Eq</t>
    </r>
  </si>
  <si>
    <r>
      <t>kg SO</t>
    </r>
    <r>
      <rPr>
        <vertAlign val="subscript"/>
        <sz val="11"/>
        <color theme="1"/>
        <rFont val="Calibri"/>
        <family val="2"/>
        <scheme val="minor"/>
      </rPr>
      <t>2</t>
    </r>
    <r>
      <rPr>
        <sz val="11"/>
        <color theme="1"/>
        <rFont val="Calibri"/>
        <family val="2"/>
        <scheme val="minor"/>
      </rPr>
      <t>-Eq</t>
    </r>
  </si>
  <si>
    <r>
      <t>m</t>
    </r>
    <r>
      <rPr>
        <vertAlign val="superscript"/>
        <sz val="11"/>
        <color theme="1"/>
        <rFont val="Calibri"/>
        <family val="2"/>
        <scheme val="minor"/>
      </rPr>
      <t>3</t>
    </r>
  </si>
  <si>
    <t>Agricultural Land Occupation - ALOP</t>
  </si>
  <si>
    <t>Climate Change - GWP</t>
  </si>
  <si>
    <t>Fossil Depletion - FDP</t>
  </si>
  <si>
    <t>Freshwater Ecotoxicity - FETP</t>
  </si>
  <si>
    <t>Freshwater Eutrophication - FEP</t>
  </si>
  <si>
    <t>Human Toxicity - HTP</t>
  </si>
  <si>
    <t>Ionising Radiation - IRP_HE</t>
  </si>
  <si>
    <t>Marine Ecotoxicity - METP</t>
  </si>
  <si>
    <t>Marine Eutrophication - MEP</t>
  </si>
  <si>
    <t>Metal Depletion - MDP</t>
  </si>
  <si>
    <t>Natural land Transformation - NLTP</t>
  </si>
  <si>
    <t>Ozone Depletion - ODP</t>
  </si>
  <si>
    <t>Particulate Matter Formation - PMFP</t>
  </si>
  <si>
    <t>Photochemical Oxidant Formation - POFP</t>
  </si>
  <si>
    <t>Terrestrial Acidification - TAP</t>
  </si>
  <si>
    <t>Terrestrial Ecotoxicity - TETP</t>
  </si>
  <si>
    <t>Urban Land Occupation - ULOP</t>
  </si>
  <si>
    <t>Water Depletion - WDP</t>
  </si>
  <si>
    <t>Mid-Point Inventory</t>
  </si>
  <si>
    <t>End-Point Characterizations</t>
  </si>
  <si>
    <t>End-Point Category</t>
  </si>
  <si>
    <t>Resources - Total</t>
  </si>
  <si>
    <t>Resources - Metal Depletion</t>
  </si>
  <si>
    <t>Resources - Fossil Depletion</t>
  </si>
  <si>
    <t>Human Health - Total</t>
  </si>
  <si>
    <t>Human Health  - Photochemical Oxidant Formation</t>
  </si>
  <si>
    <t>Human Health  - Particulate Matter Formation</t>
  </si>
  <si>
    <t>Human Health  - Ozone Depletion</t>
  </si>
  <si>
    <t>Human Health  - Ionising Radiation</t>
  </si>
  <si>
    <t>Human Health  - Human Toxicity</t>
  </si>
  <si>
    <t>Human Health  - Climate Change</t>
  </si>
  <si>
    <t>Ecosystem Quality - Urban Land Occupation</t>
  </si>
  <si>
    <t>Ecosystem Quality - Total</t>
  </si>
  <si>
    <t>Ecosystem Quality - Terrestrial Ecotoxicity</t>
  </si>
  <si>
    <t>Ecosystem Quality - Terrestrial Acidification</t>
  </si>
  <si>
    <t>Ecosystem Quality - Natural Land Transformation</t>
  </si>
  <si>
    <t>Ecosystem Quality - Marine Ecotoxicity</t>
  </si>
  <si>
    <t>Ecosystem Quality - Freshwater Eutrophication</t>
  </si>
  <si>
    <t>Ecosystem Quality - Freshwater Ecotoxicity</t>
  </si>
  <si>
    <t>Ecosystem Quality - Climate Change</t>
  </si>
  <si>
    <t>Ecosystem Quality - Agricultural Land Occupation</t>
  </si>
  <si>
    <t>points</t>
  </si>
  <si>
    <t>Emissions - Acquisition</t>
  </si>
  <si>
    <t>Emissions - Transport</t>
  </si>
  <si>
    <t>Emissions - Total</t>
  </si>
  <si>
    <r>
      <t>CH</t>
    </r>
    <r>
      <rPr>
        <b/>
        <vertAlign val="subscript"/>
        <sz val="11"/>
        <color theme="1"/>
        <rFont val="Calibri"/>
        <family val="2"/>
        <scheme val="minor"/>
      </rPr>
      <t>4</t>
    </r>
  </si>
  <si>
    <t>Conventional</t>
  </si>
  <si>
    <t>Onshore</t>
  </si>
  <si>
    <t>Associated</t>
  </si>
  <si>
    <t>Offshore</t>
  </si>
  <si>
    <t>Unconventional</t>
  </si>
  <si>
    <t>Tight</t>
  </si>
  <si>
    <t>Shale</t>
  </si>
  <si>
    <t>CBM</t>
  </si>
  <si>
    <t>LNG</t>
  </si>
  <si>
    <t>Pollutant Emissions</t>
  </si>
  <si>
    <t>Domestic Gas</t>
  </si>
  <si>
    <t>Imported Gas</t>
  </si>
  <si>
    <t>Mixed Gas</t>
  </si>
  <si>
    <t>Emission Type (kg/kg NG)</t>
  </si>
  <si>
    <t>Domestic Mix</t>
  </si>
  <si>
    <t>Overall Mix (kg/kg)</t>
  </si>
  <si>
    <t>Overall Mix (g/MJ)</t>
  </si>
  <si>
    <t>Pb</t>
  </si>
  <si>
    <t>Hg</t>
  </si>
  <si>
    <t>NMVOC</t>
  </si>
  <si>
    <t>Dust</t>
  </si>
  <si>
    <t>Water Consumed</t>
  </si>
  <si>
    <t>% Mix of Origin</t>
  </si>
  <si>
    <r>
      <t>NH</t>
    </r>
    <r>
      <rPr>
        <b/>
        <vertAlign val="subscript"/>
        <sz val="11"/>
        <color theme="1"/>
        <rFont val="Calibri"/>
        <family val="2"/>
        <scheme val="minor"/>
      </rPr>
      <t>3</t>
    </r>
  </si>
  <si>
    <r>
      <t>NO</t>
    </r>
    <r>
      <rPr>
        <b/>
        <vertAlign val="subscript"/>
        <sz val="11"/>
        <color theme="1"/>
        <rFont val="Calibri"/>
        <family val="2"/>
        <scheme val="minor"/>
      </rPr>
      <t>x</t>
    </r>
  </si>
  <si>
    <r>
      <t>SO</t>
    </r>
    <r>
      <rPr>
        <b/>
        <vertAlign val="subscript"/>
        <sz val="11"/>
        <color theme="1"/>
        <rFont val="Calibri"/>
        <family val="2"/>
        <scheme val="minor"/>
      </rPr>
      <t>x</t>
    </r>
  </si>
  <si>
    <t>Natural Gas GHG emissions stemming from acquisition (wellheads), transportation and total (kg/MMBtu)</t>
  </si>
  <si>
    <t>Gas consumption profile</t>
  </si>
  <si>
    <t>Domestic</t>
  </si>
  <si>
    <t>Imported</t>
  </si>
  <si>
    <t>Weighted Results</t>
  </si>
  <si>
    <t>kg/MMBtu</t>
  </si>
  <si>
    <t>g/MJ</t>
  </si>
  <si>
    <t>On-Shore</t>
  </si>
  <si>
    <t>Off-Shore</t>
  </si>
  <si>
    <t>MIXED</t>
  </si>
  <si>
    <t>Unit conversion and gas weighted average GHG emissions</t>
  </si>
  <si>
    <t>J/Btu</t>
  </si>
  <si>
    <t>MJ/kg NG</t>
  </si>
  <si>
    <t>Recovery from well</t>
  </si>
  <si>
    <r>
      <t>kg Water/m</t>
    </r>
    <r>
      <rPr>
        <vertAlign val="superscript"/>
        <sz val="11"/>
        <color theme="1"/>
        <rFont val="Calibri"/>
        <family val="2"/>
        <scheme val="minor"/>
      </rPr>
      <t>3</t>
    </r>
  </si>
  <si>
    <t>MJ/MW h</t>
  </si>
  <si>
    <t>CASE</t>
  </si>
  <si>
    <t>Description</t>
  </si>
  <si>
    <t>CCS?</t>
  </si>
  <si>
    <t>ƞ Transmission</t>
  </si>
  <si>
    <t>ƞ Overall</t>
  </si>
  <si>
    <t>No</t>
  </si>
  <si>
    <t>Yes</t>
  </si>
  <si>
    <t>Human health (DALY)</t>
  </si>
  <si>
    <t>Ecosystems (species.yr)</t>
  </si>
  <si>
    <t>Resources ($)</t>
  </si>
  <si>
    <t>I</t>
  </si>
  <si>
    <t>H</t>
  </si>
  <si>
    <t>E</t>
  </si>
  <si>
    <t>Perspective</t>
  </si>
  <si>
    <t>Individualist</t>
  </si>
  <si>
    <t>Hierarchical</t>
  </si>
  <si>
    <t>Egalitarian</t>
  </si>
  <si>
    <t>Endpoints</t>
  </si>
  <si>
    <t>Ecosystems</t>
  </si>
  <si>
    <t>species.yr/p/yr</t>
  </si>
  <si>
    <t>Midpoint impact category</t>
  </si>
  <si>
    <t>Code</t>
  </si>
  <si>
    <t>HH_I</t>
  </si>
  <si>
    <t>HH_H</t>
  </si>
  <si>
    <t>HH_E</t>
  </si>
  <si>
    <t>ED_I</t>
  </si>
  <si>
    <t>ED_H</t>
  </si>
  <si>
    <t>ED_E</t>
  </si>
  <si>
    <t>RA_I</t>
  </si>
  <si>
    <t>RA_H</t>
  </si>
  <si>
    <t>RA_E</t>
  </si>
  <si>
    <t>Human health</t>
  </si>
  <si>
    <t>DALY/p/yr</t>
  </si>
  <si>
    <t>Climate change</t>
  </si>
  <si>
    <t>CC</t>
  </si>
  <si>
    <t>Resources</t>
  </si>
  <si>
    <t>$/p/yr</t>
  </si>
  <si>
    <t>Ozone depletion</t>
  </si>
  <si>
    <t>kg CFC-11 eq</t>
  </si>
  <si>
    <t>OD</t>
  </si>
  <si>
    <t>Terrestrial acidification</t>
  </si>
  <si>
    <t xml:space="preserve">TA </t>
  </si>
  <si>
    <t>Unweighted</t>
  </si>
  <si>
    <t>pts/species</t>
  </si>
  <si>
    <t>Freshwater eutrophication</t>
  </si>
  <si>
    <t>kg P eq</t>
  </si>
  <si>
    <t>FE</t>
  </si>
  <si>
    <t>pts/DALY</t>
  </si>
  <si>
    <t>Human toxicity</t>
  </si>
  <si>
    <t>kg 1,4-DB eq</t>
  </si>
  <si>
    <t>HT</t>
  </si>
  <si>
    <t>pts/$</t>
  </si>
  <si>
    <t>Photochemical oxidant formation</t>
  </si>
  <si>
    <t>POF</t>
  </si>
  <si>
    <t>Particulate matter formation</t>
  </si>
  <si>
    <t>kg PM10 eq</t>
  </si>
  <si>
    <t>PMF</t>
  </si>
  <si>
    <t>Weighted</t>
  </si>
  <si>
    <t>Terrestrial ecotoxicity</t>
  </si>
  <si>
    <t>TET</t>
  </si>
  <si>
    <t>Freshwater ecotoxicity</t>
  </si>
  <si>
    <t>FET</t>
  </si>
  <si>
    <t>Marine ecotoxicity</t>
  </si>
  <si>
    <t>MET</t>
  </si>
  <si>
    <t>Ionising radiation</t>
  </si>
  <si>
    <t>IR</t>
  </si>
  <si>
    <t>Agricultural land occupation</t>
  </si>
  <si>
    <t>ALO</t>
  </si>
  <si>
    <t>Urban land occupation</t>
  </si>
  <si>
    <t>ULO</t>
  </si>
  <si>
    <t>Natural land transformation</t>
  </si>
  <si>
    <t>NLT</t>
  </si>
  <si>
    <t>Fossil depletion</t>
  </si>
  <si>
    <t>kg oil eq</t>
  </si>
  <si>
    <t>FRD</t>
  </si>
  <si>
    <t>Metal depletion</t>
  </si>
  <si>
    <t>kg Fe eq</t>
  </si>
  <si>
    <t>MRD</t>
  </si>
  <si>
    <t>Points per midpoint unit (DALY, Species.YR, $)</t>
  </si>
  <si>
    <t>Legend</t>
  </si>
  <si>
    <t>Non-methane volatile organic compounds</t>
  </si>
  <si>
    <t>DB</t>
  </si>
  <si>
    <t>Dichlorobenzene</t>
  </si>
  <si>
    <r>
      <t>PM</t>
    </r>
    <r>
      <rPr>
        <vertAlign val="subscript"/>
        <sz val="11"/>
        <color theme="1"/>
        <rFont val="Calibri"/>
        <family val="2"/>
      </rPr>
      <t>10</t>
    </r>
  </si>
  <si>
    <t>Particulate matter with diameter 10 micro meters</t>
  </si>
  <si>
    <t>CFC-11</t>
  </si>
  <si>
    <t>Refrigerant R-11 [Chloroflourocarbon]</t>
  </si>
  <si>
    <r>
      <t>kg CO</t>
    </r>
    <r>
      <rPr>
        <vertAlign val="subscript"/>
        <sz val="11"/>
        <color theme="1"/>
        <rFont val="Calibri"/>
        <family val="2"/>
        <scheme val="minor"/>
      </rPr>
      <t>2</t>
    </r>
    <r>
      <rPr>
        <sz val="11"/>
        <color theme="1"/>
        <rFont val="Calibri"/>
        <family val="2"/>
        <scheme val="minor"/>
      </rPr>
      <t xml:space="preserve"> eq</t>
    </r>
  </si>
  <si>
    <r>
      <t>kg SO</t>
    </r>
    <r>
      <rPr>
        <vertAlign val="subscript"/>
        <sz val="11"/>
        <color theme="1"/>
        <rFont val="Calibri"/>
        <family val="2"/>
        <scheme val="minor"/>
      </rPr>
      <t>2</t>
    </r>
    <r>
      <rPr>
        <sz val="11"/>
        <color theme="1"/>
        <rFont val="Calibri"/>
        <family val="2"/>
        <scheme val="minor"/>
      </rPr>
      <t xml:space="preserve"> eq</t>
    </r>
  </si>
  <si>
    <r>
      <t>kg U</t>
    </r>
    <r>
      <rPr>
        <vertAlign val="superscript"/>
        <sz val="11"/>
        <color theme="1"/>
        <rFont val="Calibri"/>
        <family val="2"/>
        <scheme val="minor"/>
      </rPr>
      <t>235</t>
    </r>
    <r>
      <rPr>
        <sz val="11"/>
        <color theme="1"/>
        <rFont val="Calibri"/>
        <family val="2"/>
        <scheme val="minor"/>
      </rPr>
      <t xml:space="preserve"> eq</t>
    </r>
  </si>
  <si>
    <r>
      <t>m</t>
    </r>
    <r>
      <rPr>
        <vertAlign val="superscript"/>
        <sz val="11"/>
        <color theme="1"/>
        <rFont val="Calibri"/>
        <family val="2"/>
        <scheme val="minor"/>
      </rPr>
      <t>2</t>
    </r>
    <r>
      <rPr>
        <sz val="11"/>
        <color theme="1"/>
        <rFont val="Calibri"/>
        <family val="2"/>
        <scheme val="minor"/>
      </rPr>
      <t>a</t>
    </r>
  </si>
  <si>
    <t>Emissions Data - NO CCS - AVERAGE Gas</t>
  </si>
  <si>
    <t>GHG Emissions - kg/MW-h Electricity Delivered</t>
  </si>
  <si>
    <t>Pollutants - kg/MW-h Electricity Delivered</t>
  </si>
  <si>
    <t>GHG Emissions - g/MJ Electricity Delivered</t>
  </si>
  <si>
    <r>
      <t>CO</t>
    </r>
    <r>
      <rPr>
        <vertAlign val="subscript"/>
        <sz val="11"/>
        <color theme="1"/>
        <rFont val="Calibri"/>
        <family val="2"/>
        <scheme val="minor"/>
      </rPr>
      <t>2</t>
    </r>
  </si>
  <si>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</si>
  <si>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</si>
  <si>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NH</t>
    </r>
    <r>
      <rPr>
        <vertAlign val="subscript"/>
        <sz val="11"/>
        <color theme="1"/>
        <rFont val="Calibri"/>
        <family val="2"/>
        <scheme val="minor"/>
      </rPr>
      <t>3</t>
    </r>
  </si>
  <si>
    <r>
      <t>NO</t>
    </r>
    <r>
      <rPr>
        <vertAlign val="subscript"/>
        <sz val="11"/>
        <color theme="1"/>
        <rFont val="Calibri"/>
        <family val="2"/>
        <scheme val="minor"/>
      </rPr>
      <t>x</t>
    </r>
  </si>
  <si>
    <r>
      <t>SO</t>
    </r>
    <r>
      <rPr>
        <vertAlign val="subscript"/>
        <sz val="11"/>
        <color theme="1"/>
        <rFont val="Calibri"/>
        <family val="2"/>
        <scheme val="minor"/>
      </rPr>
      <t>x</t>
    </r>
  </si>
  <si>
    <t>natural gas (44.1 MJ/kg)</t>
  </si>
  <si>
    <t>Water (unspecified natural origin)</t>
  </si>
  <si>
    <t>Volume</t>
  </si>
  <si>
    <r>
      <t>Ammonia (NH</t>
    </r>
    <r>
      <rPr>
        <vertAlign val="subscript"/>
        <sz val="11"/>
        <color theme="1"/>
        <rFont val="Calibri"/>
        <family val="2"/>
      </rPr>
      <t>3</t>
    </r>
    <r>
      <rPr>
        <sz val="11"/>
        <color theme="1"/>
        <rFont val="Calibri"/>
        <family val="2"/>
      </rPr>
      <t>)</t>
    </r>
  </si>
  <si>
    <t>Lead (Pb)</t>
  </si>
  <si>
    <t>Mercury (Hg)</t>
  </si>
  <si>
    <t>NGCC Plant Electricity</t>
  </si>
  <si>
    <t>Energy</t>
  </si>
  <si>
    <t>MJ</t>
  </si>
  <si>
    <t>NMVOC (non-methane volatile organics)</t>
  </si>
  <si>
    <t>Pollutants - g/MJ Electricity Delivered</t>
  </si>
  <si>
    <t>Total Emissions Data - CCS - AVERAGE Gas</t>
  </si>
  <si>
    <t>Pipeline Emissions Data - CCS - AVERAGE Gas</t>
  </si>
  <si>
    <r>
      <t>GHG Emissions -kg/kg CO</t>
    </r>
    <r>
      <rPr>
        <b/>
        <vertAlign val="subscript"/>
        <sz val="11"/>
        <color theme="1"/>
        <rFont val="Calibri"/>
        <family val="2"/>
        <scheme val="minor"/>
      </rPr>
      <t xml:space="preserve">2 </t>
    </r>
    <r>
      <rPr>
        <b/>
        <sz val="11"/>
        <color theme="1"/>
        <rFont val="Calibri"/>
        <family val="2"/>
        <scheme val="minor"/>
      </rPr>
      <t>Sequestered</t>
    </r>
  </si>
  <si>
    <r>
      <t>Pollutants - kg/kg CO</t>
    </r>
    <r>
      <rPr>
        <b/>
        <vertAlign val="subscript"/>
        <sz val="11"/>
        <color theme="1"/>
        <rFont val="Calibri"/>
        <family val="2"/>
        <scheme val="minor"/>
      </rPr>
      <t>2</t>
    </r>
    <r>
      <rPr>
        <b/>
        <sz val="11"/>
        <color theme="1"/>
        <rFont val="Calibri"/>
        <family val="2"/>
        <scheme val="minor"/>
      </rPr>
      <t xml:space="preserve"> Sequestered</t>
    </r>
  </si>
  <si>
    <t>GHG Emissions -kg/MW-h Electricity Delivered</t>
  </si>
  <si>
    <r>
      <t>CO</t>
    </r>
    <r>
      <rPr>
        <b/>
        <vertAlign val="subscript"/>
        <sz val="11"/>
        <color theme="0"/>
        <rFont val="Calibri"/>
        <family val="2"/>
        <scheme val="minor"/>
      </rPr>
      <t>2</t>
    </r>
    <r>
      <rPr>
        <b/>
        <sz val="11"/>
        <color theme="0"/>
        <rFont val="Calibri"/>
        <family val="2"/>
        <scheme val="minor"/>
      </rPr>
      <t xml:space="preserve"> Sequestration Data (units in kg/MW-h)</t>
    </r>
  </si>
  <si>
    <r>
      <t>Total CO</t>
    </r>
    <r>
      <rPr>
        <vertAlign val="subscript"/>
        <sz val="11"/>
        <color theme="1"/>
        <rFont val="Calibri"/>
        <family val="2"/>
        <scheme val="minor"/>
      </rPr>
      <t>2</t>
    </r>
    <r>
      <rPr>
        <sz val="11"/>
        <color theme="1"/>
        <rFont val="Calibri"/>
        <family val="2"/>
        <scheme val="minor"/>
      </rPr>
      <t xml:space="preserve"> potentially emitted</t>
    </r>
  </si>
  <si>
    <r>
      <t>CO</t>
    </r>
    <r>
      <rPr>
        <vertAlign val="subscript"/>
        <sz val="11"/>
        <color theme="1"/>
        <rFont val="Calibri"/>
        <family val="2"/>
        <scheme val="minor"/>
      </rPr>
      <t>2</t>
    </r>
    <r>
      <rPr>
        <sz val="11"/>
        <color theme="1"/>
        <rFont val="Calibri"/>
        <family val="2"/>
        <scheme val="minor"/>
      </rPr>
      <t xml:space="preserve"> captured</t>
    </r>
  </si>
  <si>
    <r>
      <t>CO</t>
    </r>
    <r>
      <rPr>
        <vertAlign val="subscript"/>
        <sz val="11"/>
        <color theme="1"/>
        <rFont val="Calibri"/>
        <family val="2"/>
        <scheme val="minor"/>
      </rPr>
      <t>2</t>
    </r>
    <r>
      <rPr>
        <sz val="11"/>
        <color theme="1"/>
        <rFont val="Calibri"/>
        <family val="2"/>
        <scheme val="minor"/>
      </rPr>
      <t xml:space="preserve"> fugitive</t>
    </r>
  </si>
  <si>
    <r>
      <t>CO</t>
    </r>
    <r>
      <rPr>
        <vertAlign val="subscript"/>
        <sz val="11"/>
        <color theme="1"/>
        <rFont val="Calibri"/>
        <family val="2"/>
        <scheme val="minor"/>
      </rPr>
      <t>2</t>
    </r>
    <r>
      <rPr>
        <sz val="11"/>
        <color theme="1"/>
        <rFont val="Calibri"/>
        <family val="2"/>
        <scheme val="minor"/>
      </rPr>
      <t xml:space="preserve"> uncaptured</t>
    </r>
  </si>
  <si>
    <r>
      <t>Total CO</t>
    </r>
    <r>
      <rPr>
        <vertAlign val="subscript"/>
        <sz val="11"/>
        <color theme="1"/>
        <rFont val="Calibri"/>
        <family val="2"/>
        <scheme val="minor"/>
      </rPr>
      <t>2</t>
    </r>
    <r>
      <rPr>
        <sz val="11"/>
        <color theme="1"/>
        <rFont val="Calibri"/>
        <family val="2"/>
        <scheme val="minor"/>
      </rPr>
      <t xml:space="preserve"> emitted</t>
    </r>
  </si>
  <si>
    <t>WATER (kg)</t>
  </si>
  <si>
    <t>SOFC Plant Electricity</t>
  </si>
  <si>
    <r>
      <t>H</t>
    </r>
    <r>
      <rPr>
        <vertAlign val="subscript"/>
        <sz val="11"/>
        <color theme="1"/>
        <rFont val="Calibri"/>
        <family val="2"/>
        <scheme val="minor"/>
      </rPr>
      <t>2</t>
    </r>
  </si>
  <si>
    <r>
      <t>Hydrogen (H</t>
    </r>
    <r>
      <rPr>
        <vertAlign val="subscript"/>
        <sz val="11"/>
        <color theme="1"/>
        <rFont val="Calibri"/>
        <family val="2"/>
        <scheme val="minor"/>
      </rPr>
      <t>2</t>
    </r>
    <r>
      <rPr>
        <sz val="11"/>
        <color theme="1"/>
        <rFont val="Calibri"/>
        <family val="2"/>
        <scheme val="minor"/>
      </rPr>
      <t>)</t>
    </r>
  </si>
  <si>
    <t>Operation</t>
  </si>
  <si>
    <t>Stack Construction</t>
  </si>
  <si>
    <t>Tab Listing</t>
  </si>
  <si>
    <r>
      <t>Perspectives Investigated:</t>
    </r>
    <r>
      <rPr>
        <sz val="11"/>
        <color theme="1"/>
        <rFont val="Calibri"/>
        <family val="2"/>
      </rPr>
      <t xml:space="preserve"> Individualist (I), Heirarchist (H) and Egalitarian (E)</t>
    </r>
  </si>
  <si>
    <r>
      <rPr>
        <b/>
        <u val="single"/>
        <sz val="12"/>
        <color rgb="FFC00000"/>
        <rFont val="Calibri"/>
        <family val="2"/>
      </rPr>
      <t>Sources and Efficiencies</t>
    </r>
    <r>
      <rPr>
        <u val="single"/>
        <sz val="12"/>
        <color rgb="FFC00000"/>
        <rFont val="Calibri"/>
        <family val="2"/>
      </rPr>
      <t xml:space="preserve"> -&gt; List of power sources, fuel energy content and process efficiencies</t>
    </r>
  </si>
  <si>
    <r>
      <rPr>
        <b/>
        <u val="single"/>
        <sz val="12"/>
        <color rgb="FFC00000"/>
        <rFont val="Calibri"/>
        <family val="2"/>
      </rPr>
      <t>Mid-To-End Point Factors</t>
    </r>
    <r>
      <rPr>
        <u val="single"/>
        <sz val="12"/>
        <color rgb="FFC00000"/>
        <rFont val="Calibri"/>
        <family val="2"/>
      </rPr>
      <t xml:space="preserve"> -&gt; Table of conversion factors to obtain ReCiPe end-point impacts from mid-point inventory results</t>
    </r>
  </si>
  <si>
    <r>
      <rPr>
        <b/>
        <u val="single"/>
        <sz val="12"/>
        <color rgb="FFC00000"/>
        <rFont val="Calibri"/>
        <family val="2"/>
      </rPr>
      <t>US Domestic NG</t>
    </r>
    <r>
      <rPr>
        <u val="single"/>
        <sz val="12"/>
        <color rgb="FFC00000"/>
        <rFont val="Calibri"/>
        <family val="2"/>
      </rPr>
      <t xml:space="preserve"> -&gt; Summary of NG sources in the US, upstream processing and shipment emissions</t>
    </r>
  </si>
  <si>
    <r>
      <rPr>
        <b/>
        <u val="single"/>
        <sz val="12"/>
        <color rgb="FFC00000"/>
        <rFont val="Calibri"/>
        <family val="2"/>
      </rPr>
      <t>SOFC Manufacturing</t>
    </r>
    <r>
      <rPr>
        <u val="single"/>
        <sz val="12"/>
        <color rgb="FFC00000"/>
        <rFont val="Calibri"/>
        <family val="2"/>
      </rPr>
      <t xml:space="preserve"> -&gt; Life cycle inventory and assesment of the fabrication of 1 kW of SOFC stacks and any associated plant accoutrements</t>
    </r>
  </si>
  <si>
    <r>
      <rPr>
        <b/>
        <u val="single"/>
        <sz val="12"/>
        <color rgb="FFC00000"/>
        <rFont val="Calibri"/>
        <family val="2"/>
      </rPr>
      <t>Case Descriptions</t>
    </r>
    <r>
      <rPr>
        <u val="single"/>
        <sz val="12"/>
        <color rgb="FFC00000"/>
        <rFont val="Calibri"/>
        <family val="2"/>
      </rPr>
      <t xml:space="preserve"> -&gt; Summary of each of the eight operating cases investigated (efficiencies, tags, etc.)</t>
    </r>
  </si>
  <si>
    <r>
      <t>The following are the tabs (in order) included in this spreadsheet (</t>
    </r>
    <r>
      <rPr>
        <i/>
        <sz val="11"/>
        <color theme="1"/>
        <rFont val="Calibri"/>
        <family val="2"/>
      </rPr>
      <t>click the description to zoom to the correct tab</t>
    </r>
    <r>
      <rPr>
        <sz val="11"/>
        <color theme="1"/>
        <rFont val="Calibri"/>
        <family val="2"/>
      </rPr>
      <t>)</t>
    </r>
  </si>
  <si>
    <t>Jake Nease and T.A. Adams II</t>
  </si>
  <si>
    <r>
      <t>Method Used:</t>
    </r>
    <r>
      <rPr>
        <sz val="11"/>
        <color theme="1"/>
        <rFont val="Calibri"/>
        <family val="2"/>
      </rPr>
      <t xml:space="preserve"> ReCiPe 2008 (Updated 2013)</t>
    </r>
  </si>
  <si>
    <r>
      <t xml:space="preserve">M Goedkoop, R. Heijungs, M. Huijbregts, A. De Schryver, J. Struijs, R. van Zelm. </t>
    </r>
    <r>
      <rPr>
        <i/>
        <sz val="11"/>
        <color theme="1"/>
        <rFont val="Calibri"/>
        <family val="2"/>
      </rPr>
      <t>Recipe 2008 First Edition (version 1.08)</t>
    </r>
    <r>
      <rPr>
        <sz val="11"/>
        <color theme="1"/>
        <rFont val="Calibri"/>
        <family val="2"/>
      </rPr>
      <t>. Ministerie van Volkshuivesting, Ruimtelijke Ordening en Milieubeheer: 2013.</t>
    </r>
  </si>
  <si>
    <t>Reference</t>
  </si>
  <si>
    <t>[1]</t>
  </si>
  <si>
    <t>[2]</t>
  </si>
  <si>
    <t>[3]-[5]</t>
  </si>
  <si>
    <t>References</t>
  </si>
  <si>
    <t>[3]</t>
  </si>
  <si>
    <t>[4]</t>
  </si>
  <si>
    <t>[5]</t>
  </si>
  <si>
    <t>L. Haslbeck, N.J. Kuehn, E.G. Lewis, L.L. Pinkerton, J. Simpson, M.J. Turner, E. Varghese, M.C. Woods. Cost and Performance Baseline for Fossil Energy Plants. Volume 1: Bituminous Coal and Natural Gas to Electricity Final Report. DOE/NETL-2010/1397. Revision 2: 2010.</t>
  </si>
  <si>
    <t>United States Environmental Protecion Agency. 2009 Boiler, Generator, Plant, State, PCA, eGRID Subregion, NERC Region, US, and Grid Loss (%) Data. 2009. Available online: http://www.epa.gov/cleanenergy/energy-resources/egrid/. Accessed November 2013.</t>
  </si>
  <si>
    <r>
      <t xml:space="preserve">D. Baldwin, M. Campbell, C. Ellis, M. Richards, A. Shenoy. MHR design, technology and applications. </t>
    </r>
    <r>
      <rPr>
        <i/>
        <sz val="11"/>
        <color theme="1"/>
        <rFont val="Calibri"/>
        <family val="2"/>
      </rPr>
      <t>Energy Conversion and Management</t>
    </r>
    <r>
      <rPr>
        <sz val="11"/>
        <color theme="1"/>
        <rFont val="Calibri"/>
        <family val="2"/>
      </rPr>
      <t>. 49 (2008) 1898-1901.</t>
    </r>
  </si>
  <si>
    <t>M.P. LaBar, A.S. Shenoy, W.A. Simon, E.M. Campbell. Status of the GT-MHR for Electricity Produciton. Proceedings of the World Nuclear Association Annual Sumposium. London, UK: 3 September, 2003.</t>
  </si>
  <si>
    <r>
      <t xml:space="preserve">A.I. Kiryushin, N.G. Kodochigov, N.G. Kouzavkov, N.N. Ponomarev-Stepnoi, E.S. Gloushkov, V.N. Grebennik. Project of the GT-MHR high-temperature helium reactor with gas turbine. </t>
    </r>
    <r>
      <rPr>
        <i/>
        <sz val="11"/>
        <color theme="1"/>
        <rFont val="Calibri"/>
        <family val="2"/>
      </rPr>
      <t>Nuclear Engineering and Design</t>
    </r>
    <r>
      <rPr>
        <sz val="11"/>
        <color theme="1"/>
        <rFont val="Calibri"/>
        <family val="2"/>
      </rPr>
      <t>. 173 (1997) 119-129.</t>
    </r>
  </si>
  <si>
    <t>Human health (points/DALY)</t>
  </si>
  <si>
    <t>Ecosystems (points/species/yr)</t>
  </si>
  <si>
    <t>Resources (points/$)</t>
  </si>
  <si>
    <t>Sources and Efficiences of Fuel Sources</t>
  </si>
  <si>
    <t>ReCiPe Mid-To-End Point Factors</t>
  </si>
  <si>
    <t>Upstream Natural Gas Emissions</t>
  </si>
  <si>
    <t>SOFC Manufacturing Step</t>
  </si>
  <si>
    <t>Case Descriptions</t>
  </si>
  <si>
    <t>Carbon Capture?</t>
  </si>
  <si>
    <t>NO</t>
  </si>
  <si>
    <t>YES</t>
  </si>
  <si>
    <t>SOFC Manufacturing</t>
  </si>
  <si>
    <t>Manufacturing Stage of SOFC</t>
  </si>
  <si>
    <t xml:space="preserve">L. Drauker, R. Bhander, B. Bennett, T. Davis, R. Eckard, W. Ellis, J. Kauffman, J. Littlefield, A. Malone, R. Munson, M. Nippert, M. Ramezan, R. Bromiley. Life Cycle Analysis: Natural Gas Combined Cycle (NGCC) Power Plant. DOE/NETL-403-110509: 2010. </t>
  </si>
  <si>
    <t>T.J. Skone, J. Littlefield, J. Marriott. Life Cycle Greenhouse Gas Inventory of Natural Gas Extraction, Delivery and Electricity Production.</t>
  </si>
  <si>
    <r>
      <t xml:space="preserve">T.A. Adams II, P. Barton, High-efficiency power production from natural gas with carbon capture. </t>
    </r>
    <r>
      <rPr>
        <i/>
        <sz val="11"/>
        <color theme="1"/>
        <rFont val="Calibri"/>
        <family val="2"/>
      </rPr>
      <t>J. Power Sources</t>
    </r>
    <r>
      <rPr>
        <sz val="11"/>
        <color theme="1"/>
        <rFont val="Calibri"/>
        <family val="2"/>
      </rPr>
      <t>. 195 (2010) 1971-1983.</t>
    </r>
  </si>
  <si>
    <r>
      <t xml:space="preserve">T.A. Adams II, J. Nease, D. Tucker, P. Barton, Energy conversion with solid oxide fuel cell systems: short and long term outlooks. </t>
    </r>
    <r>
      <rPr>
        <i/>
        <sz val="11"/>
        <color theme="1"/>
        <rFont val="Calibri"/>
        <family val="2"/>
      </rPr>
      <t>Ind. Eng. Chem. Res</t>
    </r>
    <r>
      <rPr>
        <sz val="11"/>
        <color theme="1"/>
        <rFont val="Calibri"/>
        <family val="2"/>
      </rPr>
      <t>. 52 (2013) 3089-3111.</t>
    </r>
  </si>
  <si>
    <r>
      <t xml:space="preserve">J. Nease, T.A. Adams II, Systems for peaking power with 100% CO2 capture by integration of solid oxide fuel cells with compressed air energy storage. </t>
    </r>
    <r>
      <rPr>
        <i/>
        <sz val="11"/>
        <color theme="1"/>
        <rFont val="Calibri"/>
        <family val="2"/>
      </rPr>
      <t>J. Power Sources</t>
    </r>
    <r>
      <rPr>
        <sz val="11"/>
        <color theme="1"/>
        <rFont val="Calibri"/>
        <family val="2"/>
      </rPr>
      <t>. 228 (2013) 281-293.</t>
    </r>
  </si>
  <si>
    <t>Unit Conversions</t>
  </si>
  <si>
    <r>
      <t xml:space="preserve">V. Karakoussis, N.P. Brandon, M. Leach, R. van der Vorst. The environmental impact of manufacturing planar and tubular solid oxide fuel cells. </t>
    </r>
    <r>
      <rPr>
        <i/>
        <sz val="11"/>
        <color theme="1"/>
        <rFont val="Calibri"/>
        <family val="2"/>
      </rPr>
      <t>Journal of Power Sources</t>
    </r>
    <r>
      <rPr>
        <sz val="11"/>
        <color theme="1"/>
        <rFont val="Calibri"/>
        <family val="2"/>
      </rPr>
      <t>. 101 (2001) 10-26.</t>
    </r>
  </si>
  <si>
    <t>Resource (in-ground)</t>
  </si>
  <si>
    <t>Emission (to air)</t>
  </si>
  <si>
    <t>Note that all inventories and calculated emissions are assumed to be released to the atmosphere.</t>
  </si>
  <si>
    <t>Nomenclature</t>
  </si>
  <si>
    <t>CCS</t>
  </si>
  <si>
    <t>η</t>
  </si>
  <si>
    <t>Carbon capture and sequestration</t>
  </si>
  <si>
    <t>System efficiency</t>
  </si>
  <si>
    <t>Marine Eutrophication - ME</t>
  </si>
  <si>
    <t>Metal Depletion - MD</t>
  </si>
  <si>
    <t>Uranium-235</t>
  </si>
  <si>
    <t>Monte Carlo Sensitivity Results</t>
  </si>
  <si>
    <t>Historgram Data</t>
  </si>
  <si>
    <r>
      <rPr>
        <b/>
        <u val="single"/>
        <sz val="12"/>
        <color rgb="FFC00000"/>
        <rFont val="Calibri"/>
        <family val="2"/>
      </rPr>
      <t>Monte Carlo Analysis</t>
    </r>
    <r>
      <rPr>
        <u val="single"/>
        <sz val="12"/>
        <color rgb="FFC00000"/>
        <rFont val="Calibri"/>
        <family val="2"/>
      </rPr>
      <t xml:space="preserve"> -&gt; Full histogram data and plots of the Monte Carlo sensitivity analyses for selected case studies</t>
    </r>
  </si>
  <si>
    <t>SCPC</t>
  </si>
  <si>
    <t>SCPC-CCS</t>
  </si>
  <si>
    <t>IGCC</t>
  </si>
  <si>
    <t>IGCC-CCS</t>
  </si>
  <si>
    <t>SOFC-C</t>
  </si>
  <si>
    <t>SOFC-C-CCS</t>
  </si>
  <si>
    <t>NGCC</t>
  </si>
  <si>
    <t>NGCC-CCS</t>
  </si>
  <si>
    <t>SOFC-NG</t>
  </si>
  <si>
    <t>SOFC-NG-CCS</t>
  </si>
  <si>
    <t>SCPC without CCS</t>
  </si>
  <si>
    <t>SCPC with CCS</t>
  </si>
  <si>
    <t>IGCC without CCS</t>
  </si>
  <si>
    <t>IGCC with CCS</t>
  </si>
  <si>
    <t>Coal-fueled SOFC without CCS</t>
  </si>
  <si>
    <t>Coal-fueled SOFC with CCS</t>
  </si>
  <si>
    <t>NGCC without CCS</t>
  </si>
  <si>
    <t>NGCC with CCS</t>
  </si>
  <si>
    <t>NG-fueled SOFC without CCS</t>
  </si>
  <si>
    <t>NG-fueled SOFC with CCS</t>
  </si>
  <si>
    <r>
      <t xml:space="preserve">J. Nease, T.A. Adams II. Life Cycle Analyses of Bulk-Scale Solid Oxide Fuel Cell Power Plants and Comparisons to the Natural Gas Combined Cycle. </t>
    </r>
    <r>
      <rPr>
        <i/>
        <sz val="11"/>
        <color theme="1"/>
        <rFont val="Calibri"/>
        <family val="2"/>
      </rPr>
      <t>Canadian Journal of Chemical Engineering</t>
    </r>
    <r>
      <rPr>
        <sz val="11"/>
        <color theme="1"/>
        <rFont val="Calibri"/>
        <family val="2"/>
      </rPr>
      <t>, [Accepted Manuscript: CJCE-14-0460].</t>
    </r>
  </si>
  <si>
    <t>This is a supplement showing all calculated life-cycle analysis results for the comparison of SOFC plants fueled by coal to SCPC and IGCC plants. Includes cases with and without carbon capture, resulting in a total of six operating cases. Also includes the manfucaturing phase considerations for the SOFC stacks and balance of plant to be included in the final analysis, which is already accounted for in the SCPC and IGCC cases. The results from a similar analysis for NG plants (NGCC and SOFCs using NG) are also included for the reader's interest (reference provided), resulting in 10 total cases in this supplement.</t>
  </si>
  <si>
    <t>Coal (27.135 MJ/kg)</t>
  </si>
  <si>
    <t>Oil (Crude)</t>
  </si>
  <si>
    <r>
      <t>Sulfer Hexaflouride (SF</t>
    </r>
    <r>
      <rPr>
        <vertAlign val="subscript"/>
        <sz val="11"/>
        <color theme="1"/>
        <rFont val="Calibri"/>
        <family val="2"/>
        <scheme val="minor"/>
      </rPr>
      <t>6</t>
    </r>
    <r>
      <rPr>
        <sz val="11"/>
        <color theme="1"/>
        <rFont val="Calibri"/>
        <family val="2"/>
        <scheme val="minor"/>
      </rPr>
      <t>)</t>
    </r>
  </si>
  <si>
    <t>Power Delivered to Consumer</t>
  </si>
  <si>
    <t xml:space="preserve">IGCC </t>
  </si>
  <si>
    <t>Coal (brown)</t>
  </si>
  <si>
    <t>Argon (Ar)</t>
  </si>
  <si>
    <r>
      <t>Hydrogen (H</t>
    </r>
    <r>
      <rPr>
        <vertAlign val="subscript"/>
        <sz val="11"/>
        <color theme="1"/>
        <rFont val="Calibri"/>
        <family val="2"/>
      </rPr>
      <t>2</t>
    </r>
    <r>
      <rPr>
        <sz val="11"/>
        <color theme="1"/>
        <rFont val="Calibri"/>
        <family val="2"/>
      </rPr>
      <t>)</t>
    </r>
  </si>
  <si>
    <r>
      <t>Nitrogen (N</t>
    </r>
    <r>
      <rPr>
        <vertAlign val="subscript"/>
        <sz val="11"/>
        <color theme="1"/>
        <rFont val="Calibri"/>
        <family val="2"/>
      </rPr>
      <t>2</t>
    </r>
    <r>
      <rPr>
        <sz val="11"/>
        <color theme="1"/>
        <rFont val="Calibri"/>
        <family val="2"/>
      </rPr>
      <t>)</t>
    </r>
  </si>
  <si>
    <t>Oxygen (O2)</t>
  </si>
  <si>
    <r>
      <t>Hydrogen Sulfide (H</t>
    </r>
    <r>
      <rPr>
        <vertAlign val="subscript"/>
        <sz val="11"/>
        <color theme="1"/>
        <rFont val="Calibri"/>
        <family val="2"/>
      </rPr>
      <t>2</t>
    </r>
    <r>
      <rPr>
        <sz val="11"/>
        <color theme="1"/>
        <rFont val="Calibri"/>
        <family val="2"/>
      </rPr>
      <t>S)</t>
    </r>
  </si>
  <si>
    <t>Sulfates</t>
  </si>
  <si>
    <r>
      <t>Oxygen (O</t>
    </r>
    <r>
      <rPr>
        <vertAlign val="subscript"/>
        <sz val="11"/>
        <color theme="1"/>
        <rFont val="Calibri"/>
        <family val="2"/>
        <scheme val="minor"/>
      </rPr>
      <t>2</t>
    </r>
    <r>
      <rPr>
        <sz val="11"/>
        <color theme="1"/>
        <rFont val="Calibri"/>
        <family val="2"/>
        <scheme val="minor"/>
      </rPr>
      <t>)</t>
    </r>
  </si>
  <si>
    <r>
      <t>Sulfur Hexaflouride (SF</t>
    </r>
    <r>
      <rPr>
        <vertAlign val="subscript"/>
        <sz val="11"/>
        <color theme="1"/>
        <rFont val="Calibri"/>
        <family val="2"/>
        <scheme val="minor"/>
      </rPr>
      <t>6</t>
    </r>
    <r>
      <rPr>
        <sz val="11"/>
        <color theme="1"/>
        <rFont val="Calibri"/>
        <family val="2"/>
        <scheme val="minor"/>
      </rPr>
      <t>)</t>
    </r>
  </si>
  <si>
    <t>SOCF-NG</t>
  </si>
  <si>
    <t>Bin</t>
  </si>
  <si>
    <t>Frequency</t>
  </si>
  <si>
    <t>Cumulative</t>
  </si>
  <si>
    <t>More</t>
  </si>
  <si>
    <r>
      <rPr>
        <b/>
        <u val="single"/>
        <sz val="12"/>
        <color rgb="FFC00000"/>
        <rFont val="Calibri"/>
        <family val="2"/>
      </rPr>
      <t>SCPC</t>
    </r>
    <r>
      <rPr>
        <u val="single"/>
        <sz val="12"/>
        <color rgb="FFC00000"/>
        <rFont val="Calibri"/>
        <family val="2"/>
      </rPr>
      <t xml:space="preserve"> -&gt; Cradle To Grave Life cycle inventory and assesment of case SCPC</t>
    </r>
  </si>
  <si>
    <r>
      <rPr>
        <b/>
        <u val="single"/>
        <sz val="12"/>
        <color rgb="FFC00000"/>
        <rFont val="Calibri"/>
        <family val="2"/>
      </rPr>
      <t>SCPC-CCS</t>
    </r>
    <r>
      <rPr>
        <u val="single"/>
        <sz val="12"/>
        <color rgb="FFC00000"/>
        <rFont val="Calibri"/>
        <family val="2"/>
      </rPr>
      <t xml:space="preserve"> -&gt; Cradle To Grave Life cycle inventory and assesment of case SCPC-CCS (includes CCS)</t>
    </r>
  </si>
  <si>
    <r>
      <rPr>
        <b/>
        <u val="single"/>
        <sz val="12"/>
        <color rgb="FFC00000"/>
        <rFont val="Calibri"/>
        <family val="2"/>
      </rPr>
      <t>IGCC</t>
    </r>
    <r>
      <rPr>
        <u val="single"/>
        <sz val="12"/>
        <color rgb="FFC00000"/>
        <rFont val="Calibri"/>
        <family val="2"/>
      </rPr>
      <t xml:space="preserve"> -&gt; Cradle To Grave Life cycle inventory and assesment of case IGCC (does not include CCS)</t>
    </r>
  </si>
  <si>
    <r>
      <rPr>
        <b/>
        <u val="single"/>
        <sz val="12"/>
        <color rgb="FFC00000"/>
        <rFont val="Calibri"/>
        <family val="2"/>
      </rPr>
      <t>IGCC-CCS</t>
    </r>
    <r>
      <rPr>
        <u val="single"/>
        <sz val="12"/>
        <color rgb="FFC00000"/>
        <rFont val="Calibri"/>
        <family val="2"/>
      </rPr>
      <t xml:space="preserve"> -&gt; Cradle To Grave Life cycle inventory and assesment of case IGCC-CCS (includes CCS)</t>
    </r>
  </si>
  <si>
    <r>
      <rPr>
        <b/>
        <u val="single"/>
        <sz val="12"/>
        <color rgb="FFC00000"/>
        <rFont val="Calibri"/>
        <family val="2"/>
      </rPr>
      <t>SOFC-C</t>
    </r>
    <r>
      <rPr>
        <u val="single"/>
        <sz val="12"/>
        <color rgb="FFC00000"/>
        <rFont val="Calibri"/>
        <family val="2"/>
      </rPr>
      <t xml:space="preserve"> -&gt; Cradle To Grave Life cycle inventory and assesment of case SOFC-C (does not include CCS)</t>
    </r>
  </si>
  <si>
    <r>
      <rPr>
        <b/>
        <u val="single"/>
        <sz val="12"/>
        <color rgb="FFC00000"/>
        <rFont val="Calibri"/>
        <family val="2"/>
      </rPr>
      <t>SOFC-C-CCS</t>
    </r>
    <r>
      <rPr>
        <u val="single"/>
        <sz val="12"/>
        <color rgb="FFC00000"/>
        <rFont val="Calibri"/>
        <family val="2"/>
      </rPr>
      <t xml:space="preserve"> -&gt; Cradle To Grave Life cycle inventory and assesment of case SOFC-C-CCS (includes CCS)</t>
    </r>
  </si>
  <si>
    <r>
      <rPr>
        <b/>
        <u val="single"/>
        <sz val="12"/>
        <color rgb="FFC00000"/>
        <rFont val="Calibri"/>
        <family val="2"/>
      </rPr>
      <t>NGCC</t>
    </r>
    <r>
      <rPr>
        <u val="single"/>
        <sz val="12"/>
        <color rgb="FFC00000"/>
        <rFont val="Calibri"/>
        <family val="2"/>
      </rPr>
      <t xml:space="preserve"> -&gt; Cradle To Grave Life cycle inventory and assesment of case NGCC (does not include CCS)</t>
    </r>
  </si>
  <si>
    <r>
      <rPr>
        <b/>
        <u val="single"/>
        <sz val="12"/>
        <color rgb="FFC00000"/>
        <rFont val="Calibri"/>
        <family val="2"/>
      </rPr>
      <t>NGCC-CCS</t>
    </r>
    <r>
      <rPr>
        <u val="single"/>
        <sz val="12"/>
        <color rgb="FFC00000"/>
        <rFont val="Calibri"/>
        <family val="2"/>
      </rPr>
      <t xml:space="preserve"> -&gt; Cradle To Grave Life cycle inventory and assesment of case NGCC-CCS (includes CCS)</t>
    </r>
  </si>
  <si>
    <r>
      <rPr>
        <b/>
        <u val="single"/>
        <sz val="12"/>
        <color rgb="FFC00000"/>
        <rFont val="Calibri"/>
        <family val="2"/>
      </rPr>
      <t>SOFC-NG</t>
    </r>
    <r>
      <rPr>
        <u val="single"/>
        <sz val="12"/>
        <color rgb="FFC00000"/>
        <rFont val="Calibri"/>
        <family val="2"/>
      </rPr>
      <t xml:space="preserve"> -&gt; Cradle To Grave Life cycle inventory and assesment of case SOFC-NG (does not include CCS)</t>
    </r>
  </si>
  <si>
    <r>
      <rPr>
        <b/>
        <u val="single"/>
        <sz val="12"/>
        <color rgb="FFC00000"/>
        <rFont val="Calibri"/>
        <family val="2"/>
      </rPr>
      <t>SOFC-NG-CCS</t>
    </r>
    <r>
      <rPr>
        <u val="single"/>
        <sz val="12"/>
        <color rgb="FFC00000"/>
        <rFont val="Calibri"/>
        <family val="2"/>
      </rPr>
      <t xml:space="preserve"> -&gt; Cradle To Grave Life cycle inventory and assesment of case SOFC-NG-CCS (includes CCS)</t>
    </r>
  </si>
  <si>
    <t>Coal Systems Life-Cycle Analysis Supplementary Spreadsheet</t>
  </si>
  <si>
    <t>Comparative Life Cycle Analyses of Bulk-Scale Coal-Fueled Solid Oxide Fuel Cell Power Plants</t>
  </si>
  <si>
    <t>Plant and transmission efficiency (%HHV)</t>
  </si>
  <si>
    <t>ƞ Plant (HHV)</t>
  </si>
  <si>
    <t>HHV</t>
  </si>
  <si>
    <t>Higher Heating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</si>
</sst>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General_)"/>
    <numFmt numFmtId="165" formatCode="0.0%"/>
    <numFmt numFmtId="166" formatCode="0.0000000000"/>
    <numFmt numFmtId="167" formatCode="0.000E+00"/>
  </numFmts>
  <fonts count="34">
    <font>
      <sz val="11"/>
      <color theme="1"/>
      <name val="Calibri"/>
      <family val="2"/>
    </font>
    <font>
      <sz val="10"/>
      <name val="Arial"/>
      <family val="2"/>
    </font>
    <font>
      <b/>
      <sz val="11"/>
      <color theme="0"/>
      <name val="Calibri"/>
      <family val="2"/>
    </font>
    <font>
      <b/>
      <sz val="11"/>
      <color theme="1"/>
      <name val="Calibri"/>
      <family val="2"/>
    </font>
    <font>
      <sz val="11"/>
      <color theme="1"/>
      <name val="Calibri"/>
      <family val="2"/>
      <scheme val="minor"/>
    </font>
    <font>
      <b/>
      <sz val="11"/>
      <color theme="1"/>
      <name val="Calibri"/>
      <family val="2"/>
      <scheme val="minor"/>
    </font>
    <font>
      <sz val="9"/>
      <name val="Tahoma"/>
      <family val="2"/>
    </font>
    <font>
      <b/>
      <vertAlign val="subscrip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sz val="8"/>
      <color theme="1"/>
      <name val="Calibri"/>
      <family val="2"/>
      <scheme val="minor"/>
    </font>
    <font>
      <sz val="10"/>
      <name val="Calibri"/>
      <family val="2"/>
    </font>
    <font>
      <sz val="9"/>
      <name val="Helvetica"/>
      <family val="2"/>
    </font>
    <font>
      <u val="single"/>
      <sz val="8"/>
      <color theme="10"/>
      <name val="Calibri"/>
      <family val="2"/>
    </font>
    <font>
      <b/>
      <i/>
      <sz val="11"/>
      <color theme="1"/>
      <name val="Calibri"/>
      <family val="2"/>
    </font>
    <font>
      <b/>
      <i/>
      <sz val="11"/>
      <color theme="1"/>
      <name val="Calibri"/>
      <family val="2"/>
      <scheme val="minor"/>
    </font>
    <font>
      <i/>
      <sz val="9"/>
      <name val="Tahoma"/>
      <family val="2"/>
    </font>
    <font>
      <b/>
      <i/>
      <sz val="14"/>
      <color theme="1"/>
      <name val="Calibri"/>
      <family val="2"/>
    </font>
    <font>
      <b/>
      <sz val="10"/>
      <color theme="1"/>
      <name val="Arial"/>
      <family val="2"/>
    </font>
    <font>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1"/>
      <color theme="0"/>
      <name val="Calibri"/>
      <family val="2"/>
    </font>
    <font>
      <vertAlign val="subscript"/>
      <sz val="11"/>
      <color theme="1"/>
      <name val="Calibri"/>
      <family val="2"/>
    </font>
    <font>
      <b/>
      <sz val="9"/>
      <name val="Tahoma"/>
      <family val="2"/>
    </font>
    <font>
      <b/>
      <vertAlign val="subscript"/>
      <sz val="11"/>
      <color theme="0"/>
      <name val="Calibri"/>
      <family val="2"/>
      <scheme val="minor"/>
    </font>
    <font>
      <b/>
      <i/>
      <sz val="24"/>
      <color rgb="FFFF0000"/>
      <name val="Calibri"/>
      <family val="2"/>
    </font>
    <font>
      <u val="single"/>
      <sz val="12"/>
      <color rgb="FFC00000"/>
      <name val="Calibri"/>
      <family val="2"/>
    </font>
    <font>
      <b/>
      <u val="single"/>
      <sz val="12"/>
      <color rgb="FFC00000"/>
      <name val="Calibri"/>
      <family val="2"/>
    </font>
    <font>
      <b/>
      <i/>
      <sz val="24"/>
      <color rgb="FFC00000"/>
      <name val="Calibri"/>
      <family val="2"/>
    </font>
    <font>
      <i/>
      <sz val="11"/>
      <color theme="1"/>
      <name val="Calibri"/>
      <family val="2"/>
    </font>
    <font>
      <b/>
      <i/>
      <sz val="18"/>
      <color rgb="FFC00000"/>
      <name val="Calibri"/>
      <family val="2"/>
    </font>
    <font>
      <b/>
      <sz val="8"/>
      <name val="Calibri"/>
      <family val="2"/>
    </font>
  </fonts>
  <fills count="1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41"/>
        <bgColor indexed="64"/>
      </patternFill>
    </fill>
    <fill>
      <patternFill patternType="solid">
        <fgColor theme="5" tint="0.7999799847602844"/>
        <bgColor indexed="64"/>
      </patternFill>
    </fill>
    <fill>
      <patternFill patternType="solid">
        <fgColor theme="1"/>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right style="medium"/>
      <top/>
      <bottom/>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9" fontId="4"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 fillId="0" borderId="0">
      <alignment/>
      <protection/>
    </xf>
    <xf numFmtId="0" fontId="11" fillId="0" borderId="0">
      <alignment/>
      <protection/>
    </xf>
    <xf numFmtId="0" fontId="12" fillId="0" borderId="0">
      <alignment/>
      <protection/>
    </xf>
    <xf numFmtId="164"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4" fillId="4" borderId="1" applyNumberFormat="0" applyFont="0" applyAlignment="0" applyProtection="0"/>
    <xf numFmtId="0" fontId="13" fillId="0" borderId="0">
      <alignment horizontal="left" vertical="center" wrapText="1"/>
      <protection/>
    </xf>
    <xf numFmtId="0" fontId="13" fillId="5" borderId="0">
      <alignment horizontal="left" vertical="center"/>
      <protection/>
    </xf>
    <xf numFmtId="0" fontId="14" fillId="0" borderId="0" applyNumberFormat="0" applyFill="0" applyBorder="0">
      <alignment/>
      <protection locked="0"/>
    </xf>
    <xf numFmtId="43" fontId="11" fillId="0" borderId="0" applyFont="0" applyFill="0" applyBorder="0" applyAlignment="0" applyProtection="0"/>
    <xf numFmtId="0" fontId="4" fillId="6" borderId="0" applyNumberFormat="0" applyBorder="0" applyAlignment="0" applyProtection="0"/>
    <xf numFmtId="0" fontId="0" fillId="0" borderId="0">
      <alignment/>
      <protection/>
    </xf>
  </cellStyleXfs>
  <cellXfs count="277">
    <xf numFmtId="0" fontId="0" fillId="0" borderId="0" xfId="0"/>
    <xf numFmtId="0" fontId="18" fillId="0" borderId="0" xfId="0" applyFont="1" applyAlignment="1">
      <alignment/>
    </xf>
    <xf numFmtId="0" fontId="0" fillId="0" borderId="2" xfId="0" applyBorder="1"/>
    <xf numFmtId="9" fontId="0" fillId="0" borderId="3" xfId="0" applyNumberFormat="1" applyBorder="1"/>
    <xf numFmtId="0" fontId="0" fillId="0" borderId="4" xfId="0" applyBorder="1"/>
    <xf numFmtId="0" fontId="0" fillId="0" borderId="5" xfId="0" applyBorder="1"/>
    <xf numFmtId="9" fontId="0" fillId="0" borderId="6" xfId="0" applyNumberFormat="1" applyBorder="1"/>
    <xf numFmtId="0" fontId="3" fillId="0" borderId="7" xfId="0" applyFont="1" applyBorder="1"/>
    <xf numFmtId="0" fontId="0" fillId="0" borderId="0" xfId="0"/>
    <xf numFmtId="165" fontId="5" fillId="0" borderId="8" xfId="21" applyNumberFormat="1" applyFont="1" applyBorder="1"/>
    <xf numFmtId="0" fontId="4" fillId="0" borderId="5" xfId="28" applyBorder="1">
      <alignment/>
      <protection/>
    </xf>
    <xf numFmtId="0" fontId="4" fillId="0" borderId="0" xfId="28" applyBorder="1">
      <alignment/>
      <protection/>
    </xf>
    <xf numFmtId="0" fontId="10" fillId="7" borderId="9" xfId="28" applyFont="1" applyFill="1" applyBorder="1">
      <alignment/>
      <protection/>
    </xf>
    <xf numFmtId="165" fontId="4" fillId="0" borderId="0" xfId="21" applyNumberFormat="1" applyFont="1" applyBorder="1"/>
    <xf numFmtId="0" fontId="10" fillId="7" borderId="4" xfId="28" applyFont="1" applyFill="1" applyBorder="1">
      <alignment/>
      <protection/>
    </xf>
    <xf numFmtId="165" fontId="4" fillId="0" borderId="5" xfId="21" applyNumberFormat="1" applyFont="1" applyBorder="1"/>
    <xf numFmtId="165" fontId="5" fillId="0" borderId="6" xfId="21" applyNumberFormat="1" applyFont="1" applyBorder="1"/>
    <xf numFmtId="11" fontId="4" fillId="8" borderId="10" xfId="28" applyNumberFormat="1" applyFill="1" applyBorder="1" applyAlignment="1">
      <alignment horizontal="center"/>
      <protection/>
    </xf>
    <xf numFmtId="11" fontId="4" fillId="8" borderId="11" xfId="28" applyNumberFormat="1" applyFill="1" applyBorder="1" applyAlignment="1">
      <alignment horizontal="center"/>
      <protection/>
    </xf>
    <xf numFmtId="11" fontId="4" fillId="8" borderId="12" xfId="28" applyNumberFormat="1" applyFill="1" applyBorder="1" applyAlignment="1">
      <alignment horizontal="center"/>
      <protection/>
    </xf>
    <xf numFmtId="11" fontId="5" fillId="0" borderId="11" xfId="28" applyNumberFormat="1" applyFont="1" applyBorder="1" applyAlignment="1">
      <alignment horizontal="center"/>
      <protection/>
    </xf>
    <xf numFmtId="11" fontId="5" fillId="0" borderId="12" xfId="28" applyNumberFormat="1" applyFont="1" applyBorder="1" applyAlignment="1">
      <alignment horizontal="center"/>
      <protection/>
    </xf>
    <xf numFmtId="11" fontId="5" fillId="0" borderId="10" xfId="28" applyNumberFormat="1" applyFont="1" applyBorder="1" applyAlignment="1">
      <alignment horizontal="center"/>
      <protection/>
    </xf>
    <xf numFmtId="0" fontId="3" fillId="0" borderId="0" xfId="0" applyFont="1"/>
    <xf numFmtId="166" fontId="5" fillId="0" borderId="9" xfId="28" applyNumberFormat="1" applyFont="1" applyFill="1" applyBorder="1">
      <alignment/>
      <protection/>
    </xf>
    <xf numFmtId="10" fontId="0" fillId="0" borderId="0" xfId="0" applyNumberFormat="1"/>
    <xf numFmtId="11" fontId="0" fillId="0" borderId="0" xfId="0" applyNumberFormat="1"/>
    <xf numFmtId="0" fontId="0" fillId="8" borderId="0" xfId="0" applyFont="1" applyFill="1" applyAlignment="1">
      <alignment wrapText="1"/>
    </xf>
    <xf numFmtId="0" fontId="0" fillId="0" borderId="0" xfId="0" applyAlignment="1">
      <alignment horizontal="right"/>
    </xf>
    <xf numFmtId="0" fontId="0" fillId="8" borderId="0" xfId="0" applyFont="1" applyFill="1"/>
    <xf numFmtId="0" fontId="0" fillId="8" borderId="0" xfId="0" applyFill="1"/>
    <xf numFmtId="0" fontId="27" fillId="8" borderId="0" xfId="0" applyFont="1" applyFill="1"/>
    <xf numFmtId="0" fontId="0" fillId="8" borderId="0" xfId="0" applyFill="1" applyAlignment="1">
      <alignment horizontal="left" vertical="center" wrapText="1"/>
    </xf>
    <xf numFmtId="0" fontId="28" fillId="8" borderId="0" xfId="61" applyFont="1" applyFill="1" applyAlignment="1" applyProtection="1">
      <alignment/>
      <protection/>
    </xf>
    <xf numFmtId="0" fontId="30" fillId="8" borderId="0" xfId="0" applyFont="1" applyFill="1" applyAlignment="1">
      <alignment horizontal="center"/>
    </xf>
    <xf numFmtId="0" fontId="3" fillId="8" borderId="0" xfId="0" applyFont="1" applyFill="1"/>
    <xf numFmtId="0" fontId="4" fillId="0" borderId="0" xfId="28" applyBorder="1">
      <alignment/>
      <protection/>
    </xf>
    <xf numFmtId="0" fontId="10" fillId="7" borderId="13" xfId="28" applyFont="1" applyFill="1" applyBorder="1" applyAlignment="1">
      <alignment horizontal="center"/>
      <protection/>
    </xf>
    <xf numFmtId="0" fontId="10" fillId="7" borderId="14" xfId="28" applyFont="1" applyFill="1" applyBorder="1" applyAlignment="1">
      <alignment horizontal="center"/>
      <protection/>
    </xf>
    <xf numFmtId="0" fontId="10" fillId="7" borderId="15" xfId="28" applyFont="1" applyFill="1" applyBorder="1" applyAlignment="1">
      <alignment horizontal="center"/>
      <protection/>
    </xf>
    <xf numFmtId="0" fontId="31" fillId="8" borderId="0" xfId="0" applyFont="1" applyFill="1"/>
    <xf numFmtId="166" fontId="5" fillId="0" borderId="7" xfId="28" applyNumberFormat="1" applyFont="1" applyFill="1" applyBorder="1">
      <alignment/>
      <protection/>
    </xf>
    <xf numFmtId="166" fontId="5" fillId="0" borderId="4" xfId="28" applyNumberFormat="1" applyFont="1" applyFill="1" applyBorder="1">
      <alignment/>
      <protection/>
    </xf>
    <xf numFmtId="10" fontId="31" fillId="0" borderId="3" xfId="0" applyNumberFormat="1" applyFont="1" applyBorder="1" applyAlignment="1">
      <alignment horizontal="left"/>
    </xf>
    <xf numFmtId="10" fontId="31" fillId="0" borderId="6" xfId="0" applyNumberFormat="1" applyFont="1" applyBorder="1"/>
    <xf numFmtId="0" fontId="2" fillId="7" borderId="14" xfId="28" applyFont="1" applyFill="1" applyBorder="1" applyAlignment="1">
      <alignment horizontal="center"/>
      <protection/>
    </xf>
    <xf numFmtId="165" fontId="4" fillId="0" borderId="0" xfId="21" applyNumberFormat="1" applyFont="1" applyBorder="1" applyAlignment="1">
      <alignment horizontal="right"/>
    </xf>
    <xf numFmtId="165" fontId="5" fillId="0" borderId="8" xfId="21" applyNumberFormat="1" applyFont="1" applyBorder="1" applyAlignment="1">
      <alignment horizontal="right"/>
    </xf>
    <xf numFmtId="0" fontId="3" fillId="0" borderId="0" xfId="0" applyFont="1" applyAlignment="1">
      <alignment horizontal="right"/>
    </xf>
    <xf numFmtId="0" fontId="15" fillId="0" borderId="0" xfId="0" applyFont="1" applyAlignment="1">
      <alignment horizontal="right"/>
    </xf>
    <xf numFmtId="0" fontId="3" fillId="0" borderId="0" xfId="0" applyFont="1" applyAlignment="1">
      <alignment horizontal="left"/>
    </xf>
    <xf numFmtId="167" fontId="0" fillId="0" borderId="0" xfId="0" applyNumberFormat="1"/>
    <xf numFmtId="167" fontId="0" fillId="0" borderId="5" xfId="0" applyNumberFormat="1" applyBorder="1" applyAlignment="1">
      <alignment vertical="center"/>
    </xf>
    <xf numFmtId="167" fontId="10" fillId="7" borderId="16" xfId="20" applyNumberFormat="1" applyFont="1" applyFill="1" applyBorder="1" applyAlignment="1">
      <alignment horizontal="left"/>
      <protection/>
    </xf>
    <xf numFmtId="167" fontId="10" fillId="7" borderId="14" xfId="20" applyNumberFormat="1" applyFont="1" applyFill="1" applyBorder="1" applyAlignment="1">
      <alignment horizontal="left"/>
      <protection/>
    </xf>
    <xf numFmtId="167" fontId="10" fillId="7" borderId="3" xfId="20" applyNumberFormat="1" applyFont="1" applyFill="1" applyBorder="1" applyAlignment="1">
      <alignment horizontal="left"/>
      <protection/>
    </xf>
    <xf numFmtId="167" fontId="10" fillId="7" borderId="15" xfId="20" applyNumberFormat="1" applyFont="1" applyFill="1" applyBorder="1" applyAlignment="1">
      <alignment horizontal="left"/>
      <protection/>
    </xf>
    <xf numFmtId="167" fontId="3" fillId="0" borderId="0" xfId="0" applyNumberFormat="1" applyFont="1"/>
    <xf numFmtId="167" fontId="5" fillId="9" borderId="11" xfId="20" applyNumberFormat="1" applyFont="1" applyFill="1" applyBorder="1">
      <alignment/>
      <protection/>
    </xf>
    <xf numFmtId="167" fontId="4" fillId="0" borderId="8" xfId="20" applyNumberFormat="1" applyBorder="1">
      <alignment/>
      <protection/>
    </xf>
    <xf numFmtId="167" fontId="0" fillId="0" borderId="0" xfId="0" applyNumberFormat="1" applyAlignment="1">
      <alignment horizontal="right"/>
    </xf>
    <xf numFmtId="167" fontId="5" fillId="9" borderId="12" xfId="20" applyNumberFormat="1" applyFont="1" applyFill="1" applyBorder="1">
      <alignment/>
      <protection/>
    </xf>
    <xf numFmtId="167" fontId="4" fillId="0" borderId="6" xfId="20" applyNumberFormat="1" applyBorder="1">
      <alignment/>
      <protection/>
    </xf>
    <xf numFmtId="167" fontId="4" fillId="0" borderId="0" xfId="20" applyNumberFormat="1">
      <alignment/>
      <protection/>
    </xf>
    <xf numFmtId="11" fontId="4" fillId="0" borderId="0" xfId="20" applyNumberFormat="1" applyBorder="1">
      <alignment/>
      <protection/>
    </xf>
    <xf numFmtId="11" fontId="4" fillId="0" borderId="5" xfId="20" applyNumberFormat="1" applyBorder="1">
      <alignment/>
      <protection/>
    </xf>
    <xf numFmtId="11" fontId="4" fillId="7" borderId="13" xfId="28" applyNumberFormat="1" applyFill="1" applyBorder="1">
      <alignment/>
      <protection/>
    </xf>
    <xf numFmtId="11" fontId="4" fillId="7" borderId="14" xfId="28" applyNumberFormat="1" applyFill="1" applyBorder="1">
      <alignment/>
      <protection/>
    </xf>
    <xf numFmtId="11" fontId="4" fillId="0" borderId="0" xfId="28" applyNumberFormat="1">
      <alignment/>
      <protection/>
    </xf>
    <xf numFmtId="11" fontId="4" fillId="0" borderId="10" xfId="28" applyNumberFormat="1" applyBorder="1" applyAlignment="1">
      <alignment horizontal="center"/>
      <protection/>
    </xf>
    <xf numFmtId="11" fontId="5" fillId="10" borderId="7" xfId="28" applyNumberFormat="1" applyFont="1" applyFill="1" applyBorder="1">
      <alignment/>
      <protection/>
    </xf>
    <xf numFmtId="11" fontId="5" fillId="10" borderId="2" xfId="28" applyNumberFormat="1" applyFont="1" applyFill="1" applyBorder="1">
      <alignment/>
      <protection/>
    </xf>
    <xf numFmtId="11" fontId="5" fillId="10" borderId="2" xfId="28" applyNumberFormat="1" applyFont="1" applyFill="1" applyBorder="1" applyAlignment="1">
      <alignment horizontal="center"/>
      <protection/>
    </xf>
    <xf numFmtId="11" fontId="5" fillId="10" borderId="7" xfId="28" applyNumberFormat="1" applyFont="1" applyFill="1" applyBorder="1" applyAlignment="1">
      <alignment horizontal="center"/>
      <protection/>
    </xf>
    <xf numFmtId="11" fontId="5" fillId="10" borderId="3" xfId="28" applyNumberFormat="1" applyFont="1" applyFill="1" applyBorder="1" applyAlignment="1">
      <alignment horizontal="center"/>
      <protection/>
    </xf>
    <xf numFmtId="11" fontId="4" fillId="8" borderId="3" xfId="28" applyNumberFormat="1" applyFill="1" applyBorder="1" applyAlignment="1">
      <alignment horizontal="center"/>
      <protection/>
    </xf>
    <xf numFmtId="11" fontId="4" fillId="8" borderId="2" xfId="28" applyNumberFormat="1" applyFill="1" applyBorder="1">
      <alignment/>
      <protection/>
    </xf>
    <xf numFmtId="11" fontId="5" fillId="10" borderId="4" xfId="28" applyNumberFormat="1" applyFont="1" applyFill="1" applyBorder="1">
      <alignment/>
      <protection/>
    </xf>
    <xf numFmtId="11" fontId="5" fillId="10" borderId="5" xfId="28" applyNumberFormat="1" applyFont="1" applyFill="1" applyBorder="1">
      <alignment/>
      <protection/>
    </xf>
    <xf numFmtId="11" fontId="5" fillId="10" borderId="5" xfId="28" applyNumberFormat="1" applyFont="1" applyFill="1" applyBorder="1" applyAlignment="1">
      <alignment horizontal="center"/>
      <protection/>
    </xf>
    <xf numFmtId="11" fontId="5" fillId="10" borderId="4" xfId="28" applyNumberFormat="1" applyFont="1" applyFill="1" applyBorder="1" applyAlignment="1">
      <alignment horizontal="center"/>
      <protection/>
    </xf>
    <xf numFmtId="11" fontId="5" fillId="10" borderId="6" xfId="28" applyNumberFormat="1" applyFont="1" applyFill="1" applyBorder="1" applyAlignment="1">
      <alignment horizontal="center"/>
      <protection/>
    </xf>
    <xf numFmtId="11" fontId="4" fillId="8" borderId="8" xfId="28" applyNumberFormat="1" applyFill="1" applyBorder="1" applyAlignment="1">
      <alignment horizontal="center"/>
      <protection/>
    </xf>
    <xf numFmtId="11" fontId="4" fillId="8" borderId="0" xfId="28" applyNumberFormat="1" applyFill="1" applyBorder="1">
      <alignment/>
      <protection/>
    </xf>
    <xf numFmtId="11" fontId="4" fillId="0" borderId="7" xfId="28" applyNumberFormat="1" applyBorder="1">
      <alignment/>
      <protection/>
    </xf>
    <xf numFmtId="11" fontId="4" fillId="0" borderId="2" xfId="28" applyNumberFormat="1" applyBorder="1">
      <alignment/>
      <protection/>
    </xf>
    <xf numFmtId="11" fontId="4" fillId="0" borderId="3" xfId="28" applyNumberFormat="1" applyBorder="1">
      <alignment/>
      <protection/>
    </xf>
    <xf numFmtId="11" fontId="4" fillId="8" borderId="6" xfId="28" applyNumberFormat="1" applyFill="1" applyBorder="1" applyAlignment="1">
      <alignment horizontal="center"/>
      <protection/>
    </xf>
    <xf numFmtId="11" fontId="4" fillId="8" borderId="5" xfId="28" applyNumberFormat="1" applyFill="1" applyBorder="1">
      <alignment/>
      <protection/>
    </xf>
    <xf numFmtId="11" fontId="4" fillId="0" borderId="9" xfId="28" applyNumberFormat="1" applyBorder="1">
      <alignment/>
      <protection/>
    </xf>
    <xf numFmtId="11" fontId="4" fillId="0" borderId="0" xfId="28" applyNumberFormat="1" applyBorder="1">
      <alignment/>
      <protection/>
    </xf>
    <xf numFmtId="11" fontId="4" fillId="0" borderId="8" xfId="28" applyNumberFormat="1" applyBorder="1">
      <alignment/>
      <protection/>
    </xf>
    <xf numFmtId="11" fontId="4" fillId="0" borderId="11" xfId="28" applyNumberFormat="1" applyBorder="1" applyAlignment="1">
      <alignment horizontal="center"/>
      <protection/>
    </xf>
    <xf numFmtId="11" fontId="4" fillId="8" borderId="7" xfId="28" applyNumberFormat="1" applyFill="1" applyBorder="1">
      <alignment/>
      <protection/>
    </xf>
    <xf numFmtId="11" fontId="4" fillId="8" borderId="9" xfId="28" applyNumberFormat="1" applyFill="1" applyBorder="1">
      <alignment/>
      <protection/>
    </xf>
    <xf numFmtId="11" fontId="4" fillId="8" borderId="4" xfId="28" applyNumberFormat="1" applyFill="1" applyBorder="1">
      <alignment/>
      <protection/>
    </xf>
    <xf numFmtId="11" fontId="4" fillId="0" borderId="11" xfId="28" applyNumberFormat="1" applyBorder="1">
      <alignment/>
      <protection/>
    </xf>
    <xf numFmtId="11" fontId="4" fillId="0" borderId="4" xfId="28" applyNumberFormat="1" applyBorder="1">
      <alignment/>
      <protection/>
    </xf>
    <xf numFmtId="11" fontId="4" fillId="0" borderId="5" xfId="28" applyNumberFormat="1" applyBorder="1">
      <alignment/>
      <protection/>
    </xf>
    <xf numFmtId="11" fontId="4" fillId="0" borderId="6" xfId="28" applyNumberFormat="1" applyBorder="1">
      <alignment/>
      <protection/>
    </xf>
    <xf numFmtId="11" fontId="4" fillId="7" borderId="15" xfId="28" applyNumberFormat="1" applyFill="1" applyBorder="1">
      <alignment/>
      <protection/>
    </xf>
    <xf numFmtId="11" fontId="3" fillId="0" borderId="0" xfId="0" applyNumberFormat="1" applyFont="1"/>
    <xf numFmtId="11" fontId="0" fillId="0" borderId="0" xfId="0" applyNumberFormat="1" applyAlignment="1">
      <alignment horizontal="right"/>
    </xf>
    <xf numFmtId="11" fontId="0" fillId="8" borderId="0" xfId="0" applyNumberFormat="1" applyFont="1" applyFill="1" applyAlignment="1">
      <alignment/>
    </xf>
    <xf numFmtId="11" fontId="0" fillId="0" borderId="5" xfId="0" applyNumberFormat="1" applyBorder="1"/>
    <xf numFmtId="11" fontId="0" fillId="0" borderId="6" xfId="0" applyNumberFormat="1" applyBorder="1"/>
    <xf numFmtId="11" fontId="5" fillId="10" borderId="13" xfId="28" applyNumberFormat="1" applyFont="1" applyFill="1" applyBorder="1" applyAlignment="1">
      <alignment horizontal="center"/>
      <protection/>
    </xf>
    <xf numFmtId="11" fontId="5" fillId="10" borderId="14" xfId="28" applyNumberFormat="1" applyFont="1" applyFill="1" applyBorder="1" applyAlignment="1">
      <alignment horizontal="center"/>
      <protection/>
    </xf>
    <xf numFmtId="11" fontId="5" fillId="10" borderId="15" xfId="28" applyNumberFormat="1" applyFont="1" applyFill="1" applyBorder="1" applyAlignment="1">
      <alignment horizontal="center"/>
      <protection/>
    </xf>
    <xf numFmtId="11" fontId="5" fillId="10" borderId="10" xfId="28" applyNumberFormat="1" applyFont="1" applyFill="1" applyBorder="1">
      <alignment/>
      <protection/>
    </xf>
    <xf numFmtId="11" fontId="4" fillId="0" borderId="3" xfId="21" applyNumberFormat="1" applyFont="1" applyBorder="1"/>
    <xf numFmtId="11" fontId="5" fillId="0" borderId="2" xfId="28" applyNumberFormat="1" applyFont="1" applyBorder="1">
      <alignment/>
      <protection/>
    </xf>
    <xf numFmtId="11" fontId="5" fillId="0" borderId="3" xfId="28" applyNumberFormat="1" applyFont="1" applyBorder="1">
      <alignment/>
      <protection/>
    </xf>
    <xf numFmtId="11" fontId="5" fillId="10" borderId="11" xfId="28" applyNumberFormat="1" applyFont="1" applyFill="1" applyBorder="1">
      <alignment/>
      <protection/>
    </xf>
    <xf numFmtId="11" fontId="4" fillId="0" borderId="8" xfId="21" applyNumberFormat="1" applyFont="1" applyBorder="1"/>
    <xf numFmtId="11" fontId="5" fillId="0" borderId="0" xfId="28" applyNumberFormat="1" applyFont="1" applyBorder="1">
      <alignment/>
      <protection/>
    </xf>
    <xf numFmtId="11" fontId="5" fillId="0" borderId="8" xfId="28" applyNumberFormat="1" applyFont="1" applyBorder="1">
      <alignment/>
      <protection/>
    </xf>
    <xf numFmtId="11" fontId="5" fillId="10" borderId="12" xfId="28" applyNumberFormat="1" applyFont="1" applyFill="1" applyBorder="1">
      <alignment/>
      <protection/>
    </xf>
    <xf numFmtId="11" fontId="4" fillId="0" borderId="6" xfId="21" applyNumberFormat="1" applyFont="1" applyBorder="1"/>
    <xf numFmtId="11" fontId="5" fillId="0" borderId="5" xfId="28" applyNumberFormat="1" applyFont="1" applyBorder="1">
      <alignment/>
      <protection/>
    </xf>
    <xf numFmtId="11" fontId="5" fillId="0" borderId="6" xfId="28" applyNumberFormat="1" applyFont="1" applyBorder="1">
      <alignment/>
      <protection/>
    </xf>
    <xf numFmtId="11" fontId="10" fillId="7" borderId="13" xfId="28" applyNumberFormat="1" applyFont="1" applyFill="1" applyBorder="1" applyAlignment="1">
      <alignment horizontal="center"/>
      <protection/>
    </xf>
    <xf numFmtId="11" fontId="5" fillId="10" borderId="16" xfId="28" applyNumberFormat="1" applyFont="1" applyFill="1" applyBorder="1">
      <alignment/>
      <protection/>
    </xf>
    <xf numFmtId="11" fontId="4" fillId="0" borderId="15" xfId="28" applyNumberFormat="1" applyBorder="1">
      <alignment/>
      <protection/>
    </xf>
    <xf numFmtId="11" fontId="4" fillId="0" borderId="13" xfId="28" applyNumberFormat="1" applyBorder="1">
      <alignment/>
      <protection/>
    </xf>
    <xf numFmtId="11" fontId="4" fillId="0" borderId="14" xfId="28" applyNumberFormat="1" applyBorder="1">
      <alignment/>
      <protection/>
    </xf>
    <xf numFmtId="11" fontId="5" fillId="0" borderId="14" xfId="28" applyNumberFormat="1" applyFont="1" applyBorder="1">
      <alignment/>
      <protection/>
    </xf>
    <xf numFmtId="11" fontId="5" fillId="0" borderId="15" xfId="28" applyNumberFormat="1" applyFont="1" applyBorder="1">
      <alignment/>
      <protection/>
    </xf>
    <xf numFmtId="11" fontId="5" fillId="10" borderId="10" xfId="28" applyNumberFormat="1" applyFont="1" applyFill="1" applyBorder="1" applyAlignment="1">
      <alignment horizontal="center"/>
      <protection/>
    </xf>
    <xf numFmtId="11" fontId="5" fillId="0" borderId="2" xfId="28" applyNumberFormat="1" applyFont="1" applyBorder="1" applyAlignment="1">
      <alignment horizontal="left"/>
      <protection/>
    </xf>
    <xf numFmtId="11" fontId="5" fillId="0" borderId="10" xfId="28" applyNumberFormat="1" applyFont="1" applyBorder="1">
      <alignment/>
      <protection/>
    </xf>
    <xf numFmtId="11" fontId="5" fillId="0" borderId="0" xfId="28" applyNumberFormat="1" applyFont="1" applyBorder="1" applyAlignment="1">
      <alignment horizontal="left"/>
      <protection/>
    </xf>
    <xf numFmtId="11" fontId="5" fillId="0" borderId="11" xfId="28" applyNumberFormat="1" applyFont="1" applyBorder="1">
      <alignment/>
      <protection/>
    </xf>
    <xf numFmtId="11" fontId="4" fillId="0" borderId="9" xfId="28" applyNumberFormat="1" applyFont="1" applyBorder="1">
      <alignment/>
      <protection/>
    </xf>
    <xf numFmtId="11" fontId="4" fillId="0" borderId="8" xfId="28" applyNumberFormat="1" applyFont="1" applyBorder="1">
      <alignment/>
      <protection/>
    </xf>
    <xf numFmtId="11" fontId="5" fillId="0" borderId="5" xfId="28" applyNumberFormat="1" applyFont="1" applyBorder="1" applyAlignment="1">
      <alignment horizontal="left"/>
      <protection/>
    </xf>
    <xf numFmtId="11" fontId="5" fillId="0" borderId="12" xfId="28" applyNumberFormat="1" applyFont="1" applyBorder="1">
      <alignment/>
      <protection/>
    </xf>
    <xf numFmtId="11" fontId="4" fillId="0" borderId="8" xfId="28" applyNumberFormat="1" applyBorder="1" applyAlignment="1">
      <alignment vertical="center"/>
      <protection/>
    </xf>
    <xf numFmtId="11" fontId="4" fillId="10" borderId="11" xfId="28" applyNumberFormat="1" applyFill="1" applyBorder="1">
      <alignment/>
      <protection/>
    </xf>
    <xf numFmtId="11" fontId="4" fillId="0" borderId="0" xfId="28" applyNumberFormat="1" applyBorder="1" applyAlignment="1">
      <alignment horizontal="left"/>
      <protection/>
    </xf>
    <xf numFmtId="11" fontId="0" fillId="0" borderId="0" xfId="0" applyNumberFormat="1" applyFont="1"/>
    <xf numFmtId="11" fontId="10" fillId="7" borderId="16" xfId="28" applyNumberFormat="1" applyFont="1" applyFill="1" applyBorder="1" applyAlignment="1">
      <alignment horizontal="center"/>
      <protection/>
    </xf>
    <xf numFmtId="11" fontId="10" fillId="7" borderId="10" xfId="28" applyNumberFormat="1" applyFont="1" applyFill="1" applyBorder="1" applyAlignment="1">
      <alignment horizontal="center"/>
      <protection/>
    </xf>
    <xf numFmtId="11" fontId="10" fillId="7" borderId="16" xfId="28" applyNumberFormat="1" applyFont="1" applyFill="1" applyBorder="1">
      <alignment/>
      <protection/>
    </xf>
    <xf numFmtId="11" fontId="5" fillId="10" borderId="16" xfId="28" applyNumberFormat="1" applyFont="1" applyFill="1" applyBorder="1" applyAlignment="1">
      <alignment horizontal="center"/>
      <protection/>
    </xf>
    <xf numFmtId="11" fontId="4" fillId="0" borderId="0" xfId="28" applyNumberFormat="1" applyFont="1" applyBorder="1">
      <alignment/>
      <protection/>
    </xf>
    <xf numFmtId="11" fontId="4" fillId="0" borderId="5" xfId="28" applyNumberFormat="1" applyFont="1" applyBorder="1">
      <alignment/>
      <protection/>
    </xf>
    <xf numFmtId="11" fontId="4" fillId="0" borderId="13" xfId="21" applyNumberFormat="1" applyFont="1" applyBorder="1"/>
    <xf numFmtId="11" fontId="4" fillId="0" borderId="14" xfId="21" applyNumberFormat="1" applyFont="1" applyBorder="1"/>
    <xf numFmtId="11" fontId="4" fillId="0" borderId="15" xfId="21" applyNumberFormat="1" applyFont="1" applyBorder="1"/>
    <xf numFmtId="11" fontId="4" fillId="0" borderId="16" xfId="21" applyNumberFormat="1" applyFont="1" applyBorder="1"/>
    <xf numFmtId="11" fontId="2" fillId="7" borderId="7" xfId="0" applyNumberFormat="1" applyFont="1" applyFill="1" applyBorder="1" applyAlignment="1">
      <alignment horizontal="center"/>
    </xf>
    <xf numFmtId="11" fontId="2" fillId="7" borderId="3" xfId="0" applyNumberFormat="1" applyFont="1" applyFill="1" applyBorder="1" applyAlignment="1">
      <alignment horizontal="center"/>
    </xf>
    <xf numFmtId="11" fontId="3" fillId="0" borderId="4" xfId="0" applyNumberFormat="1" applyFont="1" applyBorder="1" applyAlignment="1">
      <alignment horizontal="center"/>
    </xf>
    <xf numFmtId="11" fontId="3" fillId="0" borderId="6" xfId="0" applyNumberFormat="1" applyFont="1" applyBorder="1" applyAlignment="1">
      <alignment horizontal="center"/>
    </xf>
    <xf numFmtId="11" fontId="18" fillId="0" borderId="0" xfId="0" applyNumberFormat="1" applyFont="1" applyAlignment="1">
      <alignment/>
    </xf>
    <xf numFmtId="11" fontId="3" fillId="10" borderId="13" xfId="0" applyNumberFormat="1" applyFont="1" applyFill="1" applyBorder="1"/>
    <xf numFmtId="11" fontId="3" fillId="10" borderId="15" xfId="0" applyNumberFormat="1" applyFont="1" applyFill="1" applyBorder="1"/>
    <xf numFmtId="11" fontId="19" fillId="10" borderId="13" xfId="28" applyNumberFormat="1" applyFont="1" applyFill="1" applyBorder="1" applyAlignment="1">
      <alignment horizontal="center"/>
      <protection/>
    </xf>
    <xf numFmtId="11" fontId="19" fillId="10" borderId="14" xfId="28" applyNumberFormat="1" applyFont="1" applyFill="1" applyBorder="1">
      <alignment/>
      <protection/>
    </xf>
    <xf numFmtId="11" fontId="19" fillId="10" borderId="15" xfId="28" applyNumberFormat="1" applyFont="1" applyFill="1" applyBorder="1">
      <alignment/>
      <protection/>
    </xf>
    <xf numFmtId="11" fontId="3" fillId="0" borderId="9" xfId="0" applyNumberFormat="1" applyFont="1" applyBorder="1"/>
    <xf numFmtId="11" fontId="0" fillId="0" borderId="8" xfId="0" applyNumberFormat="1" applyBorder="1"/>
    <xf numFmtId="11" fontId="15" fillId="0" borderId="4" xfId="0" applyNumberFormat="1" applyFont="1" applyBorder="1"/>
    <xf numFmtId="11" fontId="15" fillId="0" borderId="6" xfId="0" applyNumberFormat="1" applyFont="1" applyBorder="1"/>
    <xf numFmtId="11" fontId="5" fillId="0" borderId="9" xfId="28" applyNumberFormat="1" applyFont="1" applyBorder="1">
      <alignment/>
      <protection/>
    </xf>
    <xf numFmtId="11" fontId="19" fillId="10" borderId="14" xfId="28" applyNumberFormat="1" applyFont="1" applyFill="1" applyBorder="1" applyAlignment="1">
      <alignment horizontal="center"/>
      <protection/>
    </xf>
    <xf numFmtId="11" fontId="19" fillId="10" borderId="15" xfId="28" applyNumberFormat="1" applyFont="1" applyFill="1" applyBorder="1" applyAlignment="1">
      <alignment horizontal="center"/>
      <protection/>
    </xf>
    <xf numFmtId="11" fontId="16" fillId="0" borderId="4" xfId="28" applyNumberFormat="1" applyFont="1" applyBorder="1">
      <alignment/>
      <protection/>
    </xf>
    <xf numFmtId="11" fontId="16" fillId="0" borderId="6" xfId="28" applyNumberFormat="1" applyFont="1" applyBorder="1">
      <alignment/>
      <protection/>
    </xf>
    <xf numFmtId="11" fontId="16" fillId="0" borderId="9" xfId="28" applyNumberFormat="1" applyFont="1" applyBorder="1">
      <alignment/>
      <protection/>
    </xf>
    <xf numFmtId="11" fontId="16" fillId="0" borderId="0" xfId="28" applyNumberFormat="1" applyFont="1" applyBorder="1">
      <alignment/>
      <protection/>
    </xf>
    <xf numFmtId="11" fontId="16" fillId="0" borderId="8" xfId="28" applyNumberFormat="1" applyFont="1" applyBorder="1">
      <alignment/>
      <protection/>
    </xf>
    <xf numFmtId="11" fontId="19" fillId="10" borderId="16" xfId="28" applyNumberFormat="1" applyFont="1" applyFill="1" applyBorder="1" applyAlignment="1">
      <alignment horizontal="center"/>
      <protection/>
    </xf>
    <xf numFmtId="11" fontId="5" fillId="0" borderId="4" xfId="28" applyNumberFormat="1" applyFont="1" applyBorder="1">
      <alignment/>
      <protection/>
    </xf>
    <xf numFmtId="11" fontId="4" fillId="0" borderId="12" xfId="28" applyNumberFormat="1" applyBorder="1">
      <alignment/>
      <protection/>
    </xf>
    <xf numFmtId="11" fontId="22" fillId="0" borderId="9" xfId="28" applyNumberFormat="1" applyFont="1" applyBorder="1">
      <alignment/>
      <protection/>
    </xf>
    <xf numFmtId="11" fontId="22" fillId="0" borderId="11" xfId="28" applyNumberFormat="1" applyFont="1" applyBorder="1">
      <alignment/>
      <protection/>
    </xf>
    <xf numFmtId="11" fontId="22" fillId="0" borderId="8" xfId="28" applyNumberFormat="1" applyFont="1" applyBorder="1">
      <alignment/>
      <protection/>
    </xf>
    <xf numFmtId="11" fontId="16" fillId="0" borderId="12" xfId="28" applyNumberFormat="1" applyFont="1" applyBorder="1">
      <alignment/>
      <protection/>
    </xf>
    <xf numFmtId="11" fontId="0" fillId="0" borderId="0" xfId="0" applyNumberFormat="1" applyBorder="1"/>
    <xf numFmtId="11" fontId="0" fillId="0" borderId="9" xfId="0" applyNumberFormat="1" applyBorder="1"/>
    <xf numFmtId="11" fontId="4" fillId="0" borderId="9" xfId="28" applyNumberFormat="1" applyFill="1" applyBorder="1">
      <alignment/>
      <protection/>
    </xf>
    <xf numFmtId="11" fontId="4" fillId="0" borderId="0" xfId="28" applyNumberFormat="1" applyFill="1" applyBorder="1">
      <alignment/>
      <protection/>
    </xf>
    <xf numFmtId="11" fontId="4" fillId="0" borderId="13" xfId="28" applyNumberFormat="1" applyFill="1" applyBorder="1">
      <alignment/>
      <protection/>
    </xf>
    <xf numFmtId="11" fontId="4" fillId="0" borderId="15" xfId="28" applyNumberFormat="1" applyFill="1" applyBorder="1">
      <alignment/>
      <protection/>
    </xf>
    <xf numFmtId="11" fontId="16" fillId="0" borderId="9" xfId="28" applyNumberFormat="1" applyFont="1" applyFill="1" applyBorder="1">
      <alignment/>
      <protection/>
    </xf>
    <xf numFmtId="11" fontId="16" fillId="0" borderId="0" xfId="28" applyNumberFormat="1" applyFont="1" applyFill="1" applyBorder="1">
      <alignment/>
      <protection/>
    </xf>
    <xf numFmtId="11" fontId="16" fillId="0" borderId="8" xfId="28" applyNumberFormat="1" applyFont="1" applyFill="1" applyBorder="1">
      <alignment/>
      <protection/>
    </xf>
    <xf numFmtId="11" fontId="4" fillId="0" borderId="10" xfId="28" applyNumberFormat="1" applyBorder="1">
      <alignment/>
      <protection/>
    </xf>
    <xf numFmtId="11" fontId="4" fillId="0" borderId="11" xfId="28" applyNumberFormat="1" applyFont="1" applyBorder="1">
      <alignment/>
      <protection/>
    </xf>
    <xf numFmtId="11" fontId="5" fillId="0" borderId="9" xfId="28" applyNumberFormat="1" applyFont="1" applyFill="1" applyBorder="1">
      <alignment/>
      <protection/>
    </xf>
    <xf numFmtId="11" fontId="4" fillId="0" borderId="8" xfId="28" applyNumberFormat="1" applyBorder="1" applyAlignment="1">
      <alignment horizontal="right"/>
      <protection/>
    </xf>
    <xf numFmtId="11" fontId="22" fillId="0" borderId="0" xfId="28" applyNumberFormat="1" applyFont="1" applyBorder="1">
      <alignment/>
      <protection/>
    </xf>
    <xf numFmtId="11" fontId="16" fillId="0" borderId="5" xfId="28" applyNumberFormat="1" applyFont="1" applyBorder="1">
      <alignment/>
      <protection/>
    </xf>
    <xf numFmtId="2" fontId="0" fillId="0" borderId="0" xfId="0" applyNumberFormat="1"/>
    <xf numFmtId="0" fontId="0" fillId="8" borderId="0" xfId="0" applyFill="1" applyBorder="1" applyAlignment="1">
      <alignment/>
    </xf>
    <xf numFmtId="0" fontId="0" fillId="8" borderId="0" xfId="0" applyNumberFormat="1" applyFill="1" applyBorder="1" applyAlignment="1">
      <alignment/>
    </xf>
    <xf numFmtId="11" fontId="2" fillId="7" borderId="15" xfId="0" applyNumberFormat="1" applyFont="1" applyFill="1" applyBorder="1" applyAlignment="1">
      <alignment/>
    </xf>
    <xf numFmtId="10" fontId="31" fillId="8" borderId="3" xfId="0" applyNumberFormat="1" applyFont="1" applyFill="1" applyBorder="1" applyAlignment="1">
      <alignment horizontal="left"/>
    </xf>
    <xf numFmtId="0" fontId="18" fillId="8" borderId="0" xfId="0" applyFont="1" applyFill="1" applyAlignment="1">
      <alignment/>
    </xf>
    <xf numFmtId="166" fontId="5" fillId="8" borderId="4" xfId="28" applyNumberFormat="1" applyFont="1" applyFill="1" applyBorder="1">
      <alignment/>
      <protection/>
    </xf>
    <xf numFmtId="10" fontId="31" fillId="8" borderId="6" xfId="0" applyNumberFormat="1" applyFont="1" applyFill="1" applyBorder="1"/>
    <xf numFmtId="166" fontId="5" fillId="8" borderId="9" xfId="28" applyNumberFormat="1" applyFont="1" applyFill="1" applyBorder="1">
      <alignment/>
      <protection/>
    </xf>
    <xf numFmtId="10" fontId="0" fillId="8" borderId="0" xfId="0" applyNumberFormat="1" applyFill="1"/>
    <xf numFmtId="11" fontId="0" fillId="8" borderId="0" xfId="0" applyNumberFormat="1" applyFill="1"/>
    <xf numFmtId="11" fontId="4" fillId="8" borderId="8" xfId="28" applyNumberFormat="1" applyFill="1" applyBorder="1">
      <alignment/>
      <protection/>
    </xf>
    <xf numFmtId="11" fontId="4" fillId="8" borderId="6" xfId="28" applyNumberFormat="1" applyFill="1" applyBorder="1">
      <alignment/>
      <protection/>
    </xf>
    <xf numFmtId="11" fontId="0" fillId="8" borderId="0" xfId="0" applyNumberFormat="1" applyFill="1" applyBorder="1"/>
    <xf numFmtId="11" fontId="0" fillId="8" borderId="9" xfId="0" applyNumberFormat="1" applyFill="1" applyBorder="1"/>
    <xf numFmtId="11" fontId="16" fillId="8" borderId="9" xfId="28" applyNumberFormat="1" applyFont="1" applyFill="1" applyBorder="1">
      <alignment/>
      <protection/>
    </xf>
    <xf numFmtId="11" fontId="16" fillId="8" borderId="0" xfId="28" applyNumberFormat="1" applyFont="1" applyFill="1" applyBorder="1">
      <alignment/>
      <protection/>
    </xf>
    <xf numFmtId="11" fontId="16" fillId="8" borderId="8" xfId="28" applyNumberFormat="1" applyFont="1" applyFill="1" applyBorder="1">
      <alignment/>
      <protection/>
    </xf>
    <xf numFmtId="11" fontId="18" fillId="8" borderId="0" xfId="0" applyNumberFormat="1" applyFont="1" applyFill="1" applyAlignment="1">
      <alignment/>
    </xf>
    <xf numFmtId="11" fontId="4" fillId="8" borderId="11" xfId="28" applyNumberFormat="1" applyFill="1" applyBorder="1">
      <alignment/>
      <protection/>
    </xf>
    <xf numFmtId="11" fontId="4" fillId="8" borderId="12" xfId="28" applyNumberFormat="1" applyFill="1" applyBorder="1">
      <alignment/>
      <protection/>
    </xf>
    <xf numFmtId="11" fontId="4" fillId="8" borderId="10" xfId="28" applyNumberFormat="1" applyFill="1" applyBorder="1">
      <alignment/>
      <protection/>
    </xf>
    <xf numFmtId="11" fontId="4" fillId="8" borderId="3" xfId="28" applyNumberFormat="1" applyFill="1" applyBorder="1">
      <alignment/>
      <protection/>
    </xf>
    <xf numFmtId="11" fontId="22" fillId="8" borderId="9" xfId="28" applyNumberFormat="1" applyFont="1" applyFill="1" applyBorder="1">
      <alignment/>
      <protection/>
    </xf>
    <xf numFmtId="11" fontId="22" fillId="8" borderId="11" xfId="28" applyNumberFormat="1" applyFont="1" applyFill="1" applyBorder="1">
      <alignment/>
      <protection/>
    </xf>
    <xf numFmtId="11" fontId="22" fillId="8" borderId="8" xfId="28" applyNumberFormat="1" applyFont="1" applyFill="1" applyBorder="1">
      <alignment/>
      <protection/>
    </xf>
    <xf numFmtId="11" fontId="16" fillId="8" borderId="4" xfId="28" applyNumberFormat="1" applyFont="1" applyFill="1" applyBorder="1">
      <alignment/>
      <protection/>
    </xf>
    <xf numFmtId="11" fontId="16" fillId="8" borderId="12" xfId="28" applyNumberFormat="1" applyFont="1" applyFill="1" applyBorder="1">
      <alignment/>
      <protection/>
    </xf>
    <xf numFmtId="11" fontId="16" fillId="8" borderId="6" xfId="28" applyNumberFormat="1" applyFont="1" applyFill="1" applyBorder="1">
      <alignment/>
      <protection/>
    </xf>
    <xf numFmtId="0" fontId="22" fillId="8" borderId="17" xfId="0" applyFont="1" applyFill="1" applyBorder="1" applyAlignment="1">
      <alignment horizontal="center"/>
    </xf>
    <xf numFmtId="9" fontId="0" fillId="8" borderId="0" xfId="21" applyFont="1" applyFill="1"/>
    <xf numFmtId="0" fontId="0" fillId="8" borderId="5" xfId="0" applyFill="1" applyBorder="1" applyAlignment="1">
      <alignment/>
    </xf>
    <xf numFmtId="9" fontId="0" fillId="8" borderId="5" xfId="21" applyFont="1" applyFill="1" applyBorder="1"/>
    <xf numFmtId="167" fontId="32" fillId="0" borderId="0" xfId="0" applyNumberFormat="1" applyFont="1" applyAlignment="1">
      <alignment horizontal="left" vertical="center"/>
    </xf>
    <xf numFmtId="11" fontId="32" fillId="0" borderId="0" xfId="0" applyNumberFormat="1" applyFont="1" applyAlignment="1">
      <alignment horizontal="left" vertical="center"/>
    </xf>
    <xf numFmtId="11" fontId="10" fillId="7" borderId="13" xfId="28" applyNumberFormat="1" applyFont="1" applyFill="1" applyBorder="1" applyAlignment="1">
      <alignment horizontal="center"/>
      <protection/>
    </xf>
    <xf numFmtId="11" fontId="10" fillId="7" borderId="14" xfId="28" applyNumberFormat="1" applyFont="1" applyFill="1" applyBorder="1" applyAlignment="1">
      <alignment horizontal="center"/>
      <protection/>
    </xf>
    <xf numFmtId="11" fontId="10" fillId="7" borderId="15" xfId="28" applyNumberFormat="1" applyFont="1" applyFill="1" applyBorder="1" applyAlignment="1">
      <alignment horizontal="center"/>
      <protection/>
    </xf>
    <xf numFmtId="11" fontId="10" fillId="7" borderId="10" xfId="28" applyNumberFormat="1" applyFont="1" applyFill="1" applyBorder="1" applyAlignment="1">
      <alignment horizontal="center" vertical="center" textRotation="90"/>
      <protection/>
    </xf>
    <xf numFmtId="11" fontId="10" fillId="7" borderId="11" xfId="28" applyNumberFormat="1" applyFont="1" applyFill="1" applyBorder="1" applyAlignment="1">
      <alignment horizontal="center" vertical="center" textRotation="90"/>
      <protection/>
    </xf>
    <xf numFmtId="11" fontId="10" fillId="7" borderId="12" xfId="28" applyNumberFormat="1" applyFont="1" applyFill="1" applyBorder="1" applyAlignment="1">
      <alignment horizontal="center" vertical="center" textRotation="90"/>
      <protection/>
    </xf>
    <xf numFmtId="11" fontId="10" fillId="7" borderId="7" xfId="28" applyNumberFormat="1" applyFont="1" applyFill="1" applyBorder="1" applyAlignment="1">
      <alignment horizontal="center"/>
      <protection/>
    </xf>
    <xf numFmtId="11" fontId="10" fillId="7" borderId="2" xfId="28" applyNumberFormat="1" applyFont="1" applyFill="1" applyBorder="1" applyAlignment="1">
      <alignment horizontal="center"/>
      <protection/>
    </xf>
    <xf numFmtId="11" fontId="10" fillId="7" borderId="3" xfId="28" applyNumberFormat="1" applyFont="1" applyFill="1" applyBorder="1" applyAlignment="1">
      <alignment horizontal="center"/>
      <protection/>
    </xf>
    <xf numFmtId="11" fontId="5" fillId="0" borderId="7" xfId="28" applyNumberFormat="1" applyFont="1" applyBorder="1" applyAlignment="1">
      <alignment horizontal="center"/>
      <protection/>
    </xf>
    <xf numFmtId="11" fontId="5" fillId="0" borderId="2" xfId="28" applyNumberFormat="1" applyFont="1" applyBorder="1" applyAlignment="1">
      <alignment horizontal="center"/>
      <protection/>
    </xf>
    <xf numFmtId="11" fontId="5" fillId="0" borderId="3" xfId="28" applyNumberFormat="1" applyFont="1" applyBorder="1" applyAlignment="1">
      <alignment horizontal="center"/>
      <protection/>
    </xf>
    <xf numFmtId="11" fontId="5" fillId="0" borderId="4" xfId="28" applyNumberFormat="1" applyFont="1" applyBorder="1" applyAlignment="1">
      <alignment horizontal="center"/>
      <protection/>
    </xf>
    <xf numFmtId="11" fontId="5" fillId="0" borderId="5" xfId="28" applyNumberFormat="1" applyFont="1" applyBorder="1" applyAlignment="1">
      <alignment horizontal="center"/>
      <protection/>
    </xf>
    <xf numFmtId="11" fontId="5" fillId="0" borderId="6" xfId="28" applyNumberFormat="1" applyFont="1" applyBorder="1" applyAlignment="1">
      <alignment horizontal="center"/>
      <protection/>
    </xf>
    <xf numFmtId="11" fontId="4" fillId="0" borderId="3" xfId="28" applyNumberFormat="1" applyBorder="1" applyAlignment="1">
      <alignment horizontal="center" vertical="center"/>
      <protection/>
    </xf>
    <xf numFmtId="11" fontId="4" fillId="0" borderId="8" xfId="28" applyNumberFormat="1" applyBorder="1" applyAlignment="1">
      <alignment horizontal="center" vertical="center"/>
      <protection/>
    </xf>
    <xf numFmtId="11" fontId="4" fillId="0" borderId="6" xfId="28" applyNumberFormat="1" applyBorder="1" applyAlignment="1">
      <alignment horizontal="center" vertical="center"/>
      <protection/>
    </xf>
    <xf numFmtId="0" fontId="32" fillId="0" borderId="0" xfId="0" applyFont="1" applyAlignment="1">
      <alignment horizontal="left" vertical="center"/>
    </xf>
    <xf numFmtId="11" fontId="2" fillId="7" borderId="13" xfId="0" applyNumberFormat="1" applyFont="1" applyFill="1" applyBorder="1" applyAlignment="1">
      <alignment horizontal="center"/>
    </xf>
    <xf numFmtId="11" fontId="2" fillId="7" borderId="15" xfId="0" applyNumberFormat="1" applyFont="1" applyFill="1" applyBorder="1" applyAlignment="1">
      <alignment horizontal="center"/>
    </xf>
    <xf numFmtId="11" fontId="10" fillId="7" borderId="7" xfId="28" applyNumberFormat="1" applyFont="1" applyFill="1" applyBorder="1" applyAlignment="1">
      <alignment horizontal="center" wrapText="1"/>
      <protection/>
    </xf>
    <xf numFmtId="11" fontId="10" fillId="7" borderId="2" xfId="28" applyNumberFormat="1" applyFont="1" applyFill="1" applyBorder="1" applyAlignment="1">
      <alignment horizontal="center" wrapText="1"/>
      <protection/>
    </xf>
    <xf numFmtId="11" fontId="10" fillId="7" borderId="3" xfId="28" applyNumberFormat="1" applyFont="1" applyFill="1" applyBorder="1" applyAlignment="1">
      <alignment horizontal="center" wrapText="1"/>
      <protection/>
    </xf>
    <xf numFmtId="11" fontId="10" fillId="7" borderId="4" xfId="28" applyNumberFormat="1" applyFont="1" applyFill="1" applyBorder="1" applyAlignment="1">
      <alignment horizontal="center" wrapText="1"/>
      <protection/>
    </xf>
    <xf numFmtId="11" fontId="10" fillId="7" borderId="5" xfId="28" applyNumberFormat="1" applyFont="1" applyFill="1" applyBorder="1" applyAlignment="1">
      <alignment horizontal="center" wrapText="1"/>
      <protection/>
    </xf>
    <xf numFmtId="11" fontId="10" fillId="7" borderId="6" xfId="28" applyNumberFormat="1" applyFont="1" applyFill="1" applyBorder="1" applyAlignment="1">
      <alignment horizontal="center" wrapText="1"/>
      <protection/>
    </xf>
    <xf numFmtId="11" fontId="5" fillId="10" borderId="10" xfId="28" applyNumberFormat="1" applyFont="1" applyFill="1" applyBorder="1" applyAlignment="1">
      <alignment horizontal="center" vertical="center"/>
      <protection/>
    </xf>
    <xf numFmtId="11" fontId="5" fillId="10" borderId="11" xfId="28" applyNumberFormat="1" applyFont="1" applyFill="1" applyBorder="1" applyAlignment="1">
      <alignment horizontal="center" vertical="center"/>
      <protection/>
    </xf>
    <xf numFmtId="11" fontId="5" fillId="10" borderId="12" xfId="28" applyNumberFormat="1" applyFont="1" applyFill="1" applyBorder="1" applyAlignment="1">
      <alignment horizontal="center" vertical="center"/>
      <protection/>
    </xf>
    <xf numFmtId="11" fontId="23" fillId="7" borderId="13" xfId="0" applyNumberFormat="1" applyFont="1" applyFill="1" applyBorder="1" applyAlignment="1">
      <alignment horizontal="center"/>
    </xf>
    <xf numFmtId="11" fontId="23" fillId="7" borderId="14" xfId="0" applyNumberFormat="1" applyFont="1" applyFill="1" applyBorder="1" applyAlignment="1">
      <alignment horizontal="center"/>
    </xf>
    <xf numFmtId="11" fontId="23" fillId="7" borderId="15" xfId="0" applyNumberFormat="1" applyFont="1" applyFill="1" applyBorder="1" applyAlignment="1">
      <alignment horizontal="center"/>
    </xf>
    <xf numFmtId="11" fontId="10" fillId="7" borderId="7" xfId="28" applyNumberFormat="1" applyFont="1" applyFill="1" applyBorder="1" applyAlignment="1">
      <alignment horizontal="center" vertical="center"/>
      <protection/>
    </xf>
    <xf numFmtId="11" fontId="10" fillId="7" borderId="9" xfId="28" applyNumberFormat="1" applyFont="1" applyFill="1" applyBorder="1" applyAlignment="1">
      <alignment horizontal="center" vertical="center"/>
      <protection/>
    </xf>
    <xf numFmtId="11" fontId="10" fillId="7" borderId="4" xfId="28" applyNumberFormat="1" applyFont="1" applyFill="1" applyBorder="1" applyAlignment="1">
      <alignment horizontal="center" vertical="center"/>
      <protection/>
    </xf>
    <xf numFmtId="11" fontId="2" fillId="7" borderId="14" xfId="0" applyNumberFormat="1" applyFont="1" applyFill="1" applyBorder="1" applyAlignment="1">
      <alignment horizontal="center"/>
    </xf>
    <xf numFmtId="11" fontId="2" fillId="7" borderId="7" xfId="0" applyNumberFormat="1" applyFont="1" applyFill="1" applyBorder="1" applyAlignment="1">
      <alignment horizontal="center"/>
    </xf>
    <xf numFmtId="11" fontId="2" fillId="7" borderId="3" xfId="0" applyNumberFormat="1" applyFont="1" applyFill="1" applyBorder="1" applyAlignment="1">
      <alignment horizontal="center"/>
    </xf>
    <xf numFmtId="11" fontId="2" fillId="7" borderId="2" xfId="0" applyNumberFormat="1" applyFont="1" applyFill="1" applyBorder="1" applyAlignment="1">
      <alignment horizontal="center"/>
    </xf>
    <xf numFmtId="0" fontId="32" fillId="8" borderId="0" xfId="0" applyFont="1" applyFill="1" applyAlignment="1">
      <alignment horizontal="left" vertical="center"/>
    </xf>
    <xf numFmtId="11" fontId="5" fillId="10" borderId="13" xfId="28" applyNumberFormat="1" applyFont="1" applyFill="1" applyBorder="1" applyAlignment="1">
      <alignment horizontal="center"/>
      <protection/>
    </xf>
    <xf numFmtId="11" fontId="5" fillId="10" borderId="15" xfId="28" applyNumberFormat="1" applyFont="1" applyFill="1" applyBorder="1" applyAlignment="1">
      <alignment horizontal="center"/>
      <protection/>
    </xf>
    <xf numFmtId="11" fontId="2" fillId="7" borderId="9" xfId="0" applyNumberFormat="1" applyFont="1" applyFill="1" applyBorder="1" applyAlignment="1">
      <alignment horizontal="center"/>
    </xf>
    <xf numFmtId="11" fontId="2" fillId="7" borderId="0" xfId="0" applyNumberFormat="1" applyFont="1" applyFill="1" applyBorder="1" applyAlignment="1">
      <alignment horizontal="center"/>
    </xf>
    <xf numFmtId="0" fontId="2" fillId="8" borderId="0" xfId="0" applyFont="1" applyFill="1" applyAlignment="1">
      <alignment horizontal="center"/>
    </xf>
    <xf numFmtId="0" fontId="0" fillId="8" borderId="0" xfId="0" applyFill="1" applyBorder="1" applyAlignment="1">
      <alignment horizontal="center"/>
    </xf>
  </cellXfs>
  <cellStyles count="51">
    <cellStyle name="Normal" xfId="0"/>
    <cellStyle name="Percent" xfId="15"/>
    <cellStyle name="Currency" xfId="16"/>
    <cellStyle name="Currency [0]" xfId="17"/>
    <cellStyle name="Comma" xfId="18"/>
    <cellStyle name="Comma [0]" xfId="19"/>
    <cellStyle name="Normal 7" xfId="20"/>
    <cellStyle name="Percent 2" xfId="21"/>
    <cellStyle name="Good 2" xfId="22"/>
    <cellStyle name="Bad 2" xfId="23"/>
    <cellStyle name="Normal 2" xfId="24"/>
    <cellStyle name="Normal 4" xfId="25"/>
    <cellStyle name="Normal 2 9" xfId="26"/>
    <cellStyle name="Normal 12" xfId="27"/>
    <cellStyle name="Normal 19" xfId="28"/>
    <cellStyle name="Normal 2 2" xfId="29"/>
    <cellStyle name="Normal 2 2 2" xfId="30"/>
    <cellStyle name="Normal 2 2 3" xfId="31"/>
    <cellStyle name="Normal 2 2 4" xfId="32"/>
    <cellStyle name="Normal 2 2 5" xfId="33"/>
    <cellStyle name="Normal 2 2 6" xfId="34"/>
    <cellStyle name="Normal 2 2 7" xfId="35"/>
    <cellStyle name="Normal 2 2 8" xfId="36"/>
    <cellStyle name="Normal 2 3" xfId="37"/>
    <cellStyle name="Normal 2 4" xfId="38"/>
    <cellStyle name="Normal 2 5" xfId="39"/>
    <cellStyle name="Normal 2 6" xfId="40"/>
    <cellStyle name="Normal 2 7" xfId="41"/>
    <cellStyle name="Normal 2 8" xfId="42"/>
    <cellStyle name="Normal 20" xfId="43"/>
    <cellStyle name="Normal 21" xfId="44"/>
    <cellStyle name="Normal 26" xfId="45"/>
    <cellStyle name="Normal 3" xfId="46"/>
    <cellStyle name="Normal 5" xfId="47"/>
    <cellStyle name="Normal 6" xfId="48"/>
    <cellStyle name="Normal 8" xfId="49"/>
    <cellStyle name="Normal 9" xfId="50"/>
    <cellStyle name="Note 2" xfId="51"/>
    <cellStyle name="Note 3" xfId="52"/>
    <cellStyle name="Note 4" xfId="53"/>
    <cellStyle name="Note 5" xfId="54"/>
    <cellStyle name="Note 6" xfId="55"/>
    <cellStyle name="Note 7" xfId="56"/>
    <cellStyle name="Note 8" xfId="57"/>
    <cellStyle name="Note 9" xfId="58"/>
    <cellStyle name="Standard_ecoinvent2000-names" xfId="59"/>
    <cellStyle name="Wasser" xfId="60"/>
    <cellStyle name="Hyperlink" xfId="61"/>
    <cellStyle name="Comma 2" xfId="62"/>
    <cellStyle name="20% - Accent2 2" xfId="63"/>
    <cellStyle name="Normal 1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A34"/>
  <sheetViews>
    <sheetView tabSelected="1" workbookViewId="0" topLeftCell="A1"/>
  </sheetViews>
  <sheetFormatPr defaultColWidth="9.140625" defaultRowHeight="15"/>
  <cols>
    <col min="1" max="1" width="136.28125" style="30" bestFit="1" customWidth="1"/>
    <col min="2" max="16384" width="9.140625" style="30" customWidth="1"/>
  </cols>
  <sheetData>
    <row r="1" ht="36" customHeight="1">
      <c r="A1" s="34" t="s">
        <v>424</v>
      </c>
    </row>
    <row r="2" ht="21.75" customHeight="1">
      <c r="A2" s="31"/>
    </row>
    <row r="3" ht="15.75" customHeight="1">
      <c r="A3" s="40" t="s">
        <v>323</v>
      </c>
    </row>
    <row r="4" ht="15">
      <c r="A4" s="35" t="s">
        <v>425</v>
      </c>
    </row>
    <row r="5" ht="75.75" customHeight="1">
      <c r="A5" s="32" t="s">
        <v>394</v>
      </c>
    </row>
    <row r="7" ht="15">
      <c r="A7" s="35" t="s">
        <v>324</v>
      </c>
    </row>
    <row r="8" ht="30">
      <c r="A8" s="27" t="s">
        <v>325</v>
      </c>
    </row>
    <row r="9" ht="15">
      <c r="A9" s="27"/>
    </row>
    <row r="10" ht="15">
      <c r="A10" s="35" t="s">
        <v>316</v>
      </c>
    </row>
    <row r="12" ht="15">
      <c r="A12" s="35" t="s">
        <v>315</v>
      </c>
    </row>
    <row r="13" ht="15">
      <c r="A13" s="29" t="s">
        <v>322</v>
      </c>
    </row>
    <row r="15" ht="15.75">
      <c r="A15" s="33" t="s">
        <v>317</v>
      </c>
    </row>
    <row r="16" ht="15.75">
      <c r="A16" s="33" t="s">
        <v>318</v>
      </c>
    </row>
    <row r="17" ht="15.75">
      <c r="A17" s="33" t="s">
        <v>319</v>
      </c>
    </row>
    <row r="18" ht="15.75">
      <c r="A18" s="33" t="s">
        <v>321</v>
      </c>
    </row>
    <row r="19" ht="15.75">
      <c r="A19" s="33" t="s">
        <v>320</v>
      </c>
    </row>
    <row r="20" ht="15.75">
      <c r="A20" s="33" t="s">
        <v>414</v>
      </c>
    </row>
    <row r="21" ht="15.75">
      <c r="A21" s="33" t="s">
        <v>415</v>
      </c>
    </row>
    <row r="22" ht="15.75">
      <c r="A22" s="33" t="s">
        <v>416</v>
      </c>
    </row>
    <row r="23" ht="15.75">
      <c r="A23" s="33" t="s">
        <v>417</v>
      </c>
    </row>
    <row r="24" ht="15.75">
      <c r="A24" s="33" t="s">
        <v>418</v>
      </c>
    </row>
    <row r="25" ht="15.75">
      <c r="A25" s="33" t="s">
        <v>419</v>
      </c>
    </row>
    <row r="26" ht="15.75">
      <c r="A26" s="33" t="s">
        <v>420</v>
      </c>
    </row>
    <row r="27" ht="15.75">
      <c r="A27" s="33" t="s">
        <v>421</v>
      </c>
    </row>
    <row r="28" ht="15.75">
      <c r="A28" s="33" t="s">
        <v>422</v>
      </c>
    </row>
    <row r="29" ht="15.75">
      <c r="A29" s="33" t="s">
        <v>423</v>
      </c>
    </row>
    <row r="30" ht="15.75">
      <c r="A30" s="33" t="s">
        <v>372</v>
      </c>
    </row>
    <row r="31" ht="15.75">
      <c r="A31" s="33"/>
    </row>
    <row r="32" ht="15">
      <c r="A32" s="40"/>
    </row>
    <row r="33" ht="15">
      <c r="A33" s="40" t="s">
        <v>361</v>
      </c>
    </row>
    <row r="34" ht="15">
      <c r="A34" s="40"/>
    </row>
  </sheetData>
  <hyperlinks>
    <hyperlink ref="A15" location="'Sources and Efficiencies'!A1" display="Sources and Efficiencies -&gt; List of power sources, fuel energy content and process efficiencies"/>
    <hyperlink ref="A16" location="'Mid-To-End Point Factors'!A1" display="Mid-To-End Point Factors -&gt; Table of conversion factors to obtain ReCiPe end-point impacts from mid-point inventory results"/>
    <hyperlink ref="A17" location="'US Domestic NG'!A1" display="US Domestic NG -&gt; Summary of NG sources in the US, upstream processing and shipment emissions"/>
    <hyperlink ref="A19" location="'SOFC Manufacturing'!A1" display="SOFC Manufacturing -&gt; Life cycle inventory and assesment of the fabrication of 1 kW of SOFC stacks and any associated plant accoutrements"/>
    <hyperlink ref="A18" location="'Case descriptions'!A1" display="Case Descriptions -&gt; Summary of each of the eight operating cases investigated (efficiencies, tags, etc.)"/>
    <hyperlink ref="A20" location="SCPC!A1" display="SCPC -&gt; Cradle To Grave Life cycle inventory and assesment of case SCPC"/>
    <hyperlink ref="A21" location="'SCPC-CCS'!A1" display="SCPC-CCS -&gt; Cradle To Grave Life cycle inventory and assesment of case SCPC-CCS (includes CCS)"/>
    <hyperlink ref="A22" location="IGCC!A1" display="IGCC -&gt; Cradle To Grave Life cycle inventory and assesment of case IGCC (does not include CCS)"/>
    <hyperlink ref="A23" location="'IGCC-CCS'!A1" display="IGCC-CCS -&gt; Cradle To Grave Life cycle inventory and assesment of case IGCC-CCS (includes CCS)"/>
    <hyperlink ref="A24" location="'SOFC-C'!A1" display="SOFC-C -&gt; Cradle To Grave Life cycle inventory and assesment of case SOFC-C (does not include CCS)"/>
    <hyperlink ref="A25" location="'SOFC-C-CCS'!A1" display="SOFC-C-CCS -&gt; Cradle To Grave Life cycle inventory and assesment of case SOFC-C-CCS (includes CCS)"/>
    <hyperlink ref="A26" location="NGCC!A1" display="NGCC -&gt; Cradle To Grave Life cycle inventory and assesment of case NGCC (does not include CCS)"/>
    <hyperlink ref="A27" location="'NGCC-CCS'!A1" display="NGCC-CCS -&gt; Cradle To Grave Life cycle inventory and assesment of case NGCC-CCS (includes CCS)"/>
    <hyperlink ref="A30" location="'Monte Carlo Results'!A1" display="Monte Carlo Analysis -&gt; Full histogram data and plots of the Monte Carlo sensitivity analyses for selected case studies"/>
    <hyperlink ref="A28" location="'SOFC-NG'!A1" display="SOFC-NG -&gt; Cradle To Grave Life cycle inventory and assesment of case SOFC-NG (does not include CCS)"/>
    <hyperlink ref="A29" location="'SOFN-NG-CCS'!A1" display="SOFC-NG-CCS -&gt; Cradle To Grave Life cycle inventory and assesment of case SOFC-NG-CCS (includes CCS)"/>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00000"/>
  </sheetPr>
  <dimension ref="A1:L81"/>
  <sheetViews>
    <sheetView workbookViewId="0" topLeftCell="A1">
      <selection activeCell="A1" sqref="A1:D3"/>
    </sheetView>
  </sheetViews>
  <sheetFormatPr defaultColWidth="9.140625" defaultRowHeight="15"/>
  <cols>
    <col min="1" max="1" width="47.00390625" style="30" bestFit="1" customWidth="1"/>
    <col min="2" max="3" width="13.8515625" style="30" bestFit="1" customWidth="1"/>
    <col min="4" max="4" width="14.421875" style="30" bestFit="1" customWidth="1"/>
    <col min="5" max="5" width="20.00390625" style="30" bestFit="1" customWidth="1"/>
    <col min="6" max="6" width="49.57421875" style="30" customWidth="1"/>
    <col min="7" max="8" width="16.140625" style="30" customWidth="1"/>
    <col min="9" max="9" width="14.421875" style="30" bestFit="1" customWidth="1"/>
    <col min="10" max="10" width="20.00390625" style="30" bestFit="1" customWidth="1"/>
    <col min="11" max="16384" width="9.140625" style="30" customWidth="1"/>
  </cols>
  <sheetData>
    <row r="1" spans="1:4" ht="15" customHeight="1">
      <c r="A1" s="270" t="s">
        <v>376</v>
      </c>
      <c r="B1" s="270"/>
      <c r="C1" s="270"/>
      <c r="D1" s="270"/>
    </row>
    <row r="2" spans="1:4" ht="15" customHeight="1">
      <c r="A2" s="270"/>
      <c r="B2" s="270"/>
      <c r="C2" s="270"/>
      <c r="D2" s="270"/>
    </row>
    <row r="3" spans="1:4" ht="15" customHeight="1">
      <c r="A3" s="270"/>
      <c r="B3" s="270"/>
      <c r="C3" s="270"/>
      <c r="D3" s="270"/>
    </row>
    <row r="4" ht="15.75" thickBot="1"/>
    <row r="5" spans="1:8" ht="18.75">
      <c r="A5" s="41" t="s">
        <v>426</v>
      </c>
      <c r="B5" s="199">
        <v>0.303</v>
      </c>
      <c r="G5" s="200"/>
      <c r="H5" s="200"/>
    </row>
    <row r="6" spans="1:8" ht="19.5" thickBot="1">
      <c r="A6" s="201" t="s">
        <v>347</v>
      </c>
      <c r="B6" s="202" t="s">
        <v>349</v>
      </c>
      <c r="G6" s="200"/>
      <c r="H6" s="200"/>
    </row>
    <row r="7" spans="1:2" ht="15">
      <c r="A7" s="203"/>
      <c r="B7" s="204"/>
    </row>
    <row r="8" spans="1:5" s="205" customFormat="1" ht="19.5" thickBot="1">
      <c r="A8" s="200" t="s">
        <v>53</v>
      </c>
      <c r="B8" s="200"/>
      <c r="C8" s="200"/>
      <c r="D8" s="30"/>
      <c r="E8" s="30"/>
    </row>
    <row r="9" spans="1:5" s="205" customFormat="1" ht="15.75" thickBot="1">
      <c r="A9" s="249" t="s">
        <v>60</v>
      </c>
      <c r="B9" s="266"/>
      <c r="C9" s="266"/>
      <c r="D9" s="266"/>
      <c r="E9" s="198"/>
    </row>
    <row r="10" spans="1:5" s="205" customFormat="1" ht="15.75" thickBot="1">
      <c r="A10" s="158" t="s">
        <v>54</v>
      </c>
      <c r="B10" s="166" t="s">
        <v>55</v>
      </c>
      <c r="C10" s="166" t="s">
        <v>3</v>
      </c>
      <c r="D10" s="166" t="s">
        <v>56</v>
      </c>
      <c r="E10" s="167" t="s">
        <v>57</v>
      </c>
    </row>
    <row r="11" spans="1:5" s="205" customFormat="1" ht="15">
      <c r="A11" s="94" t="s">
        <v>395</v>
      </c>
      <c r="B11" s="83" t="s">
        <v>58</v>
      </c>
      <c r="C11" s="83" t="s">
        <v>59</v>
      </c>
      <c r="D11" s="83">
        <v>437.6</v>
      </c>
      <c r="E11" s="206" t="s">
        <v>359</v>
      </c>
    </row>
    <row r="12" spans="1:5" s="205" customFormat="1" ht="15">
      <c r="A12" s="94" t="s">
        <v>76</v>
      </c>
      <c r="B12" s="83" t="s">
        <v>58</v>
      </c>
      <c r="C12" s="83" t="s">
        <v>59</v>
      </c>
      <c r="D12" s="83">
        <v>0.25947881892914226</v>
      </c>
      <c r="E12" s="206" t="s">
        <v>359</v>
      </c>
    </row>
    <row r="13" spans="1:5" s="205" customFormat="1" ht="15">
      <c r="A13" s="94" t="s">
        <v>396</v>
      </c>
      <c r="B13" s="83" t="s">
        <v>58</v>
      </c>
      <c r="C13" s="83" t="s">
        <v>59</v>
      </c>
      <c r="D13" s="83">
        <v>8.071435558475992</v>
      </c>
      <c r="E13" s="206" t="s">
        <v>359</v>
      </c>
    </row>
    <row r="14" spans="1:12" s="205" customFormat="1" ht="15" customHeight="1" thickBot="1">
      <c r="A14" s="95" t="s">
        <v>288</v>
      </c>
      <c r="B14" s="88" t="s">
        <v>289</v>
      </c>
      <c r="C14" s="88" t="s">
        <v>97</v>
      </c>
      <c r="D14" s="88">
        <v>0.1674977479325333</v>
      </c>
      <c r="E14" s="207" t="s">
        <v>359</v>
      </c>
      <c r="K14" s="208"/>
      <c r="L14" s="208"/>
    </row>
    <row r="15" spans="1:12" s="205" customFormat="1" ht="15">
      <c r="A15" s="83"/>
      <c r="B15" s="83"/>
      <c r="C15" s="83"/>
      <c r="D15" s="83"/>
      <c r="E15" s="83"/>
      <c r="K15" s="208"/>
      <c r="L15" s="208"/>
    </row>
    <row r="16" spans="1:12" s="205" customFormat="1" ht="15">
      <c r="A16" s="83"/>
      <c r="B16" s="83"/>
      <c r="C16" s="83"/>
      <c r="D16" s="83"/>
      <c r="E16" s="83"/>
      <c r="K16" s="208"/>
      <c r="L16" s="208"/>
    </row>
    <row r="17" spans="1:12" s="205" customFormat="1" ht="15.75" thickBot="1">
      <c r="A17" s="83"/>
      <c r="B17" s="83"/>
      <c r="C17" s="83"/>
      <c r="D17" s="83"/>
      <c r="E17" s="83"/>
      <c r="K17" s="208"/>
      <c r="L17" s="208"/>
    </row>
    <row r="18" spans="1:12" s="205" customFormat="1" ht="15.75" thickBot="1">
      <c r="A18" s="249" t="s">
        <v>61</v>
      </c>
      <c r="B18" s="266"/>
      <c r="C18" s="266"/>
      <c r="D18" s="266"/>
      <c r="E18" s="198"/>
      <c r="K18" s="208"/>
      <c r="L18" s="208"/>
    </row>
    <row r="19" spans="1:12" s="205" customFormat="1" ht="15.75" thickBot="1">
      <c r="A19" s="158" t="s">
        <v>54</v>
      </c>
      <c r="B19" s="166" t="s">
        <v>55</v>
      </c>
      <c r="C19" s="166" t="s">
        <v>3</v>
      </c>
      <c r="D19" s="166" t="s">
        <v>56</v>
      </c>
      <c r="E19" s="167" t="s">
        <v>57</v>
      </c>
      <c r="K19" s="208"/>
      <c r="L19" s="208"/>
    </row>
    <row r="20" spans="1:5" s="205" customFormat="1" ht="18">
      <c r="A20" s="209" t="s">
        <v>290</v>
      </c>
      <c r="B20" s="208" t="s">
        <v>58</v>
      </c>
      <c r="C20" s="208" t="s">
        <v>59</v>
      </c>
      <c r="D20" s="208">
        <v>0.000597935679955135</v>
      </c>
      <c r="E20" s="206" t="s">
        <v>360</v>
      </c>
    </row>
    <row r="21" spans="1:5" s="205" customFormat="1" ht="18">
      <c r="A21" s="94" t="s">
        <v>66</v>
      </c>
      <c r="B21" s="83" t="s">
        <v>58</v>
      </c>
      <c r="C21" s="83" t="s">
        <v>59</v>
      </c>
      <c r="D21" s="83">
        <v>137.9001744170483</v>
      </c>
      <c r="E21" s="206" t="s">
        <v>360</v>
      </c>
    </row>
    <row r="22" spans="1:5" s="205" customFormat="1" ht="15">
      <c r="A22" s="94" t="s">
        <v>67</v>
      </c>
      <c r="B22" s="83" t="s">
        <v>58</v>
      </c>
      <c r="C22" s="83" t="s">
        <v>59</v>
      </c>
      <c r="D22" s="83">
        <v>0.057149609167816695</v>
      </c>
      <c r="E22" s="206" t="s">
        <v>360</v>
      </c>
    </row>
    <row r="23" spans="1:5" s="205" customFormat="1" ht="18">
      <c r="A23" s="94" t="s">
        <v>68</v>
      </c>
      <c r="B23" s="83" t="s">
        <v>58</v>
      </c>
      <c r="C23" s="83" t="s">
        <v>59</v>
      </c>
      <c r="D23" s="83">
        <v>0.0005941666980590245</v>
      </c>
      <c r="E23" s="206" t="s">
        <v>360</v>
      </c>
    </row>
    <row r="24" spans="1:5" s="205" customFormat="1" ht="15">
      <c r="A24" s="94" t="s">
        <v>291</v>
      </c>
      <c r="B24" s="83" t="s">
        <v>58</v>
      </c>
      <c r="C24" s="83" t="s">
        <v>59</v>
      </c>
      <c r="D24" s="208">
        <v>1.6626413133795884E-05</v>
      </c>
      <c r="E24" s="206" t="s">
        <v>360</v>
      </c>
    </row>
    <row r="25" spans="1:5" s="205" customFormat="1" ht="15">
      <c r="A25" s="94" t="s">
        <v>292</v>
      </c>
      <c r="B25" s="83" t="s">
        <v>58</v>
      </c>
      <c r="C25" s="83" t="s">
        <v>59</v>
      </c>
      <c r="D25" s="208">
        <v>3.2371344047502922E-06</v>
      </c>
      <c r="E25" s="206" t="s">
        <v>360</v>
      </c>
    </row>
    <row r="26" spans="1:5" s="205" customFormat="1" ht="18">
      <c r="A26" s="94" t="s">
        <v>69</v>
      </c>
      <c r="B26" s="83" t="s">
        <v>58</v>
      </c>
      <c r="C26" s="83" t="s">
        <v>59</v>
      </c>
      <c r="D26" s="83">
        <v>3.3867640712300267</v>
      </c>
      <c r="E26" s="206" t="s">
        <v>360</v>
      </c>
    </row>
    <row r="27" spans="1:5" s="205" customFormat="1" ht="15" customHeight="1">
      <c r="A27" s="94" t="s">
        <v>70</v>
      </c>
      <c r="B27" s="83" t="s">
        <v>58</v>
      </c>
      <c r="C27" s="83" t="s">
        <v>59</v>
      </c>
      <c r="D27" s="83">
        <v>0.2805688648656974</v>
      </c>
      <c r="E27" s="206" t="s">
        <v>360</v>
      </c>
    </row>
    <row r="28" spans="1:5" s="205" customFormat="1" ht="15">
      <c r="A28" s="94" t="s">
        <v>296</v>
      </c>
      <c r="B28" s="83" t="s">
        <v>58</v>
      </c>
      <c r="C28" s="83" t="s">
        <v>59</v>
      </c>
      <c r="D28" s="208">
        <v>0.004800646067493519</v>
      </c>
      <c r="E28" s="206" t="s">
        <v>360</v>
      </c>
    </row>
    <row r="29" spans="1:5" s="205" customFormat="1" ht="15">
      <c r="A29" s="94" t="s">
        <v>71</v>
      </c>
      <c r="B29" s="83" t="s">
        <v>58</v>
      </c>
      <c r="C29" s="83" t="s">
        <v>59</v>
      </c>
      <c r="D29" s="83">
        <v>0.09163209724046989</v>
      </c>
      <c r="E29" s="206" t="s">
        <v>360</v>
      </c>
    </row>
    <row r="30" spans="1:5" s="205" customFormat="1" ht="15">
      <c r="A30" s="210" t="s">
        <v>398</v>
      </c>
      <c r="B30" s="211" t="s">
        <v>294</v>
      </c>
      <c r="C30" s="211" t="s">
        <v>295</v>
      </c>
      <c r="D30" s="211">
        <v>3600</v>
      </c>
      <c r="E30" s="212" t="s">
        <v>65</v>
      </c>
    </row>
    <row r="31" spans="1:5" s="205" customFormat="1" ht="18">
      <c r="A31" s="94" t="s">
        <v>72</v>
      </c>
      <c r="B31" s="83" t="s">
        <v>58</v>
      </c>
      <c r="C31" s="83" t="s">
        <v>59</v>
      </c>
      <c r="D31" s="83">
        <v>0.09394283314367732</v>
      </c>
      <c r="E31" s="206" t="s">
        <v>360</v>
      </c>
    </row>
    <row r="32" spans="1:11" s="205" customFormat="1" ht="18.75" thickBot="1">
      <c r="A32" s="95" t="s">
        <v>397</v>
      </c>
      <c r="B32" s="88" t="s">
        <v>58</v>
      </c>
      <c r="C32" s="88" t="s">
        <v>59</v>
      </c>
      <c r="D32" s="88">
        <v>0.00014245995842751137</v>
      </c>
      <c r="E32" s="207" t="s">
        <v>360</v>
      </c>
      <c r="K32" s="208"/>
    </row>
    <row r="33" spans="1:11" s="205" customFormat="1" ht="15">
      <c r="A33" s="83"/>
      <c r="B33" s="83"/>
      <c r="C33" s="83"/>
      <c r="D33" s="83"/>
      <c r="E33" s="83"/>
      <c r="K33" s="208"/>
    </row>
    <row r="34" s="205" customFormat="1" ht="15"/>
    <row r="35" s="205" customFormat="1" ht="15.75" thickBot="1"/>
    <row r="36" spans="1:4" s="205" customFormat="1" ht="19.5" thickBot="1">
      <c r="A36" s="155" t="s">
        <v>80</v>
      </c>
      <c r="B36" s="249" t="s">
        <v>56</v>
      </c>
      <c r="C36" s="266"/>
      <c r="D36" s="266"/>
    </row>
    <row r="37" spans="1:5" s="205" customFormat="1" ht="15.75" thickBot="1">
      <c r="A37" s="158" t="s">
        <v>116</v>
      </c>
      <c r="B37" s="173" t="s">
        <v>81</v>
      </c>
      <c r="C37" s="173" t="s">
        <v>82</v>
      </c>
      <c r="D37" s="173" t="s">
        <v>83</v>
      </c>
      <c r="E37" s="167" t="s">
        <v>84</v>
      </c>
    </row>
    <row r="38" spans="1:5" s="205" customFormat="1" ht="17.25">
      <c r="A38" s="94" t="s">
        <v>98</v>
      </c>
      <c r="B38" s="214">
        <v>0</v>
      </c>
      <c r="C38" s="214">
        <v>0</v>
      </c>
      <c r="D38" s="214">
        <v>0</v>
      </c>
      <c r="E38" s="206" t="s">
        <v>92</v>
      </c>
    </row>
    <row r="39" spans="1:5" s="205" customFormat="1" ht="18">
      <c r="A39" s="94" t="s">
        <v>99</v>
      </c>
      <c r="B39" s="214">
        <v>168.3746835079364</v>
      </c>
      <c r="C39" s="214">
        <v>225.99442492596785</v>
      </c>
      <c r="D39" s="214">
        <v>384.2409990437177</v>
      </c>
      <c r="E39" s="206" t="s">
        <v>93</v>
      </c>
    </row>
    <row r="40" spans="1:5" s="205" customFormat="1" ht="15">
      <c r="A40" s="94" t="s">
        <v>100</v>
      </c>
      <c r="B40" s="214">
        <v>199.3422656699372</v>
      </c>
      <c r="C40" s="214">
        <v>199.3422656699372</v>
      </c>
      <c r="D40" s="214">
        <v>199.3422656699372</v>
      </c>
      <c r="E40" s="206" t="s">
        <v>86</v>
      </c>
    </row>
    <row r="41" spans="1:5" s="205" customFormat="1" ht="15">
      <c r="A41" s="94" t="s">
        <v>101</v>
      </c>
      <c r="B41" s="214">
        <v>3.985641324925925E-05</v>
      </c>
      <c r="C41" s="214">
        <v>1.073479527450192E-05</v>
      </c>
      <c r="D41" s="214">
        <v>1.073479527450192E-05</v>
      </c>
      <c r="E41" s="206" t="s">
        <v>87</v>
      </c>
    </row>
    <row r="42" spans="1:5" s="205" customFormat="1" ht="15">
      <c r="A42" s="94" t="s">
        <v>102</v>
      </c>
      <c r="B42" s="214">
        <v>0</v>
      </c>
      <c r="C42" s="214">
        <v>0</v>
      </c>
      <c r="D42" s="214">
        <v>0</v>
      </c>
      <c r="E42" s="206" t="s">
        <v>88</v>
      </c>
    </row>
    <row r="43" spans="1:5" s="205" customFormat="1" ht="15">
      <c r="A43" s="94" t="s">
        <v>103</v>
      </c>
      <c r="B43" s="214">
        <v>4.34786690476395</v>
      </c>
      <c r="C43" s="214">
        <v>1.9397664786916717</v>
      </c>
      <c r="D43" s="214">
        <v>1.7033681021654519</v>
      </c>
      <c r="E43" s="206" t="s">
        <v>87</v>
      </c>
    </row>
    <row r="44" spans="1:5" s="205" customFormat="1" ht="17.25">
      <c r="A44" s="94" t="s">
        <v>104</v>
      </c>
      <c r="B44" s="214">
        <v>0</v>
      </c>
      <c r="C44" s="214">
        <v>0</v>
      </c>
      <c r="D44" s="214">
        <v>0</v>
      </c>
      <c r="E44" s="206" t="s">
        <v>94</v>
      </c>
    </row>
    <row r="45" spans="1:5" s="205" customFormat="1" ht="15">
      <c r="A45" s="94" t="s">
        <v>105</v>
      </c>
      <c r="B45" s="214">
        <v>0.2369383312231526</v>
      </c>
      <c r="C45" s="214">
        <v>0.0019447525286999236</v>
      </c>
      <c r="D45" s="214">
        <v>0.0019447525286999236</v>
      </c>
      <c r="E45" s="206" t="s">
        <v>87</v>
      </c>
    </row>
    <row r="46" spans="1:5" s="205" customFormat="1" ht="15">
      <c r="A46" s="94" t="s">
        <v>367</v>
      </c>
      <c r="B46" s="214">
        <v>0.0109691389258315</v>
      </c>
      <c r="C46" s="214">
        <v>0.0109691389258315</v>
      </c>
      <c r="D46" s="214">
        <v>0.0109691389258315</v>
      </c>
      <c r="E46" s="206" t="s">
        <v>89</v>
      </c>
    </row>
    <row r="47" spans="1:5" s="205" customFormat="1" ht="15">
      <c r="A47" s="94" t="s">
        <v>368</v>
      </c>
      <c r="B47" s="214">
        <v>0</v>
      </c>
      <c r="C47" s="214">
        <v>0</v>
      </c>
      <c r="D47" s="214">
        <v>0</v>
      </c>
      <c r="E47" s="206" t="s">
        <v>90</v>
      </c>
    </row>
    <row r="48" spans="1:5" s="205" customFormat="1" ht="17.25">
      <c r="A48" s="94" t="s">
        <v>108</v>
      </c>
      <c r="B48" s="214">
        <v>0</v>
      </c>
      <c r="C48" s="214">
        <v>0</v>
      </c>
      <c r="D48" s="214">
        <v>0</v>
      </c>
      <c r="E48" s="206" t="s">
        <v>92</v>
      </c>
    </row>
    <row r="49" spans="1:5" s="205" customFormat="1" ht="15">
      <c r="A49" s="94" t="s">
        <v>109</v>
      </c>
      <c r="B49" s="214">
        <v>0</v>
      </c>
      <c r="C49" s="214">
        <v>0</v>
      </c>
      <c r="D49" s="214">
        <v>0</v>
      </c>
      <c r="E49" s="206" t="s">
        <v>91</v>
      </c>
    </row>
    <row r="50" spans="1:5" s="205" customFormat="1" ht="18">
      <c r="A50" s="94" t="s">
        <v>110</v>
      </c>
      <c r="B50" s="214">
        <v>0.1723371535572444</v>
      </c>
      <c r="C50" s="214">
        <v>0.1723371535572444</v>
      </c>
      <c r="D50" s="214">
        <v>0.1723371535572444</v>
      </c>
      <c r="E50" s="206" t="s">
        <v>95</v>
      </c>
    </row>
    <row r="51" spans="1:5" s="205" customFormat="1" ht="15">
      <c r="A51" s="94" t="s">
        <v>111</v>
      </c>
      <c r="B51" s="214">
        <v>0.3299178230241555</v>
      </c>
      <c r="C51" s="214">
        <v>0.3299178230241555</v>
      </c>
      <c r="D51" s="214">
        <v>0.3299178230241555</v>
      </c>
      <c r="E51" s="206" t="s">
        <v>85</v>
      </c>
    </row>
    <row r="52" spans="1:5" s="205" customFormat="1" ht="18">
      <c r="A52" s="94" t="s">
        <v>112</v>
      </c>
      <c r="B52" s="214">
        <v>0.2948747613133928</v>
      </c>
      <c r="C52" s="214">
        <v>0.25252633988435796</v>
      </c>
      <c r="D52" s="214">
        <v>0.23261146893097973</v>
      </c>
      <c r="E52" s="206" t="s">
        <v>96</v>
      </c>
    </row>
    <row r="53" spans="1:5" s="205" customFormat="1" ht="15">
      <c r="A53" s="94" t="s">
        <v>113</v>
      </c>
      <c r="B53" s="214">
        <v>0.005643545913430501</v>
      </c>
      <c r="C53" s="214">
        <v>0.00033233209244874117</v>
      </c>
      <c r="D53" s="214">
        <v>0.00033233209244874117</v>
      </c>
      <c r="E53" s="206" t="s">
        <v>87</v>
      </c>
    </row>
    <row r="54" spans="1:5" s="205" customFormat="1" ht="17.25">
      <c r="A54" s="94" t="s">
        <v>114</v>
      </c>
      <c r="B54" s="214">
        <v>0</v>
      </c>
      <c r="C54" s="214">
        <v>0</v>
      </c>
      <c r="D54" s="214">
        <v>0</v>
      </c>
      <c r="E54" s="206" t="s">
        <v>92</v>
      </c>
    </row>
    <row r="55" spans="1:5" s="205" customFormat="1" ht="18" thickBot="1">
      <c r="A55" s="95" t="s">
        <v>115</v>
      </c>
      <c r="B55" s="215">
        <v>0.167497747932533</v>
      </c>
      <c r="C55" s="215">
        <v>0.167497747932533</v>
      </c>
      <c r="D55" s="215">
        <v>0.167497747932533</v>
      </c>
      <c r="E55" s="207" t="s">
        <v>97</v>
      </c>
    </row>
    <row r="56" s="205" customFormat="1" ht="15"/>
    <row r="57" s="205" customFormat="1" ht="15"/>
    <row r="58" s="205" customFormat="1" ht="15.75" thickBot="1"/>
    <row r="59" spans="1:4" s="205" customFormat="1" ht="19.5" thickBot="1">
      <c r="A59" s="213" t="s">
        <v>117</v>
      </c>
      <c r="B59" s="249" t="s">
        <v>56</v>
      </c>
      <c r="C59" s="266"/>
      <c r="D59" s="266"/>
    </row>
    <row r="60" spans="1:5" s="205" customFormat="1" ht="15.75" thickBot="1">
      <c r="A60" s="158" t="s">
        <v>118</v>
      </c>
      <c r="B60" s="173" t="s">
        <v>81</v>
      </c>
      <c r="C60" s="173" t="s">
        <v>82</v>
      </c>
      <c r="D60" s="173" t="s">
        <v>83</v>
      </c>
      <c r="E60" s="167" t="s">
        <v>84</v>
      </c>
    </row>
    <row r="61" spans="1:5" s="205" customFormat="1" ht="15">
      <c r="A61" s="93" t="s">
        <v>138</v>
      </c>
      <c r="B61" s="216">
        <v>0</v>
      </c>
      <c r="C61" s="216">
        <v>0</v>
      </c>
      <c r="D61" s="216">
        <v>0</v>
      </c>
      <c r="E61" s="217" t="s">
        <v>139</v>
      </c>
    </row>
    <row r="62" spans="1:5" s="205" customFormat="1" ht="15">
      <c r="A62" s="94" t="s">
        <v>137</v>
      </c>
      <c r="B62" s="214">
        <v>0.5081729923282303</v>
      </c>
      <c r="C62" s="214">
        <v>0.781632943790362</v>
      </c>
      <c r="D62" s="214">
        <v>1.5233096080328536</v>
      </c>
      <c r="E62" s="206" t="s">
        <v>139</v>
      </c>
    </row>
    <row r="63" spans="1:5" s="205" customFormat="1" ht="15">
      <c r="A63" s="94" t="s">
        <v>136</v>
      </c>
      <c r="B63" s="214">
        <v>5.533914392039835E-09</v>
      </c>
      <c r="C63" s="214">
        <v>4.030977135587789E-09</v>
      </c>
      <c r="D63" s="214">
        <v>4.620507541667502E-09</v>
      </c>
      <c r="E63" s="206" t="s">
        <v>139</v>
      </c>
    </row>
    <row r="64" spans="1:5" s="205" customFormat="1" ht="15">
      <c r="A64" s="94" t="s">
        <v>135</v>
      </c>
      <c r="B64" s="214">
        <v>0</v>
      </c>
      <c r="C64" s="214">
        <v>0</v>
      </c>
      <c r="D64" s="214">
        <v>0</v>
      </c>
      <c r="E64" s="206" t="s">
        <v>139</v>
      </c>
    </row>
    <row r="65" spans="1:5" s="205" customFormat="1" ht="15">
      <c r="A65" s="94" t="s">
        <v>134</v>
      </c>
      <c r="B65" s="214">
        <v>6.730043070834623E-06</v>
      </c>
      <c r="C65" s="214">
        <v>1.493926421649392E-07</v>
      </c>
      <c r="D65" s="214">
        <v>1.7124131608156152E-07</v>
      </c>
      <c r="E65" s="206" t="s">
        <v>139</v>
      </c>
    </row>
    <row r="66" spans="1:5" s="205" customFormat="1" ht="15">
      <c r="A66" s="94" t="s">
        <v>133</v>
      </c>
      <c r="B66" s="214">
        <v>0</v>
      </c>
      <c r="C66" s="214">
        <v>0</v>
      </c>
      <c r="D66" s="214">
        <v>0</v>
      </c>
      <c r="E66" s="206" t="s">
        <v>139</v>
      </c>
    </row>
    <row r="67" spans="1:5" s="205" customFormat="1" ht="15">
      <c r="A67" s="94" t="s">
        <v>132</v>
      </c>
      <c r="B67" s="214">
        <v>0.0006760241705336396</v>
      </c>
      <c r="C67" s="214">
        <v>0.0006388888860760203</v>
      </c>
      <c r="D67" s="214">
        <v>0.0001765521049186136</v>
      </c>
      <c r="E67" s="206" t="s">
        <v>139</v>
      </c>
    </row>
    <row r="68" spans="1:5" s="205" customFormat="1" ht="15">
      <c r="A68" s="94" t="s">
        <v>131</v>
      </c>
      <c r="B68" s="214">
        <v>0.00013707166903567024</v>
      </c>
      <c r="C68" s="214">
        <v>2.1829825567400247E-05</v>
      </c>
      <c r="D68" s="214">
        <v>2.502243755663253E-05</v>
      </c>
      <c r="E68" s="206" t="s">
        <v>139</v>
      </c>
    </row>
    <row r="69" spans="1:5" s="205" customFormat="1" ht="15">
      <c r="A69" s="218" t="s">
        <v>130</v>
      </c>
      <c r="B69" s="219">
        <v>0.5089928237447848</v>
      </c>
      <c r="C69" s="219">
        <v>0.7822938159256246</v>
      </c>
      <c r="D69" s="219">
        <v>1.5235113584371525</v>
      </c>
      <c r="E69" s="220" t="s">
        <v>139</v>
      </c>
    </row>
    <row r="70" spans="1:5" s="205" customFormat="1" ht="15">
      <c r="A70" s="94" t="s">
        <v>129</v>
      </c>
      <c r="B70" s="214">
        <v>0</v>
      </c>
      <c r="C70" s="214">
        <v>0</v>
      </c>
      <c r="D70" s="214">
        <v>0</v>
      </c>
      <c r="E70" s="206" t="s">
        <v>139</v>
      </c>
    </row>
    <row r="71" spans="1:5" s="205" customFormat="1" ht="15">
      <c r="A71" s="94" t="s">
        <v>128</v>
      </c>
      <c r="B71" s="214">
        <v>9.891132035361617</v>
      </c>
      <c r="C71" s="214">
        <v>9.374583552484593</v>
      </c>
      <c r="D71" s="214">
        <v>12.193247702987312</v>
      </c>
      <c r="E71" s="206" t="s">
        <v>139</v>
      </c>
    </row>
    <row r="72" spans="1:5" s="205" customFormat="1" ht="15">
      <c r="A72" s="94" t="s">
        <v>127</v>
      </c>
      <c r="B72" s="214">
        <v>0.05093735285915923</v>
      </c>
      <c r="C72" s="214">
        <v>0.04023219363212356</v>
      </c>
      <c r="D72" s="214">
        <v>0.03179620457375511</v>
      </c>
      <c r="E72" s="206" t="s">
        <v>139</v>
      </c>
    </row>
    <row r="73" spans="1:5" s="205" customFormat="1" ht="15">
      <c r="A73" s="94" t="s">
        <v>126</v>
      </c>
      <c r="B73" s="214">
        <v>0</v>
      </c>
      <c r="C73" s="214">
        <v>0</v>
      </c>
      <c r="D73" s="214">
        <v>0</v>
      </c>
      <c r="E73" s="206" t="s">
        <v>139</v>
      </c>
    </row>
    <row r="74" spans="1:5" s="205" customFormat="1" ht="15">
      <c r="A74" s="94" t="s">
        <v>125</v>
      </c>
      <c r="B74" s="214">
        <v>0</v>
      </c>
      <c r="C74" s="214">
        <v>0</v>
      </c>
      <c r="D74" s="214">
        <v>0</v>
      </c>
      <c r="E74" s="206" t="s">
        <v>139</v>
      </c>
    </row>
    <row r="75" spans="1:5" s="205" customFormat="1" ht="15">
      <c r="A75" s="94" t="s">
        <v>124</v>
      </c>
      <c r="B75" s="214">
        <v>0.7499189945587202</v>
      </c>
      <c r="C75" s="214">
        <v>1.3276343681446976</v>
      </c>
      <c r="D75" s="214">
        <v>1.194870931330228</v>
      </c>
      <c r="E75" s="206" t="s">
        <v>139</v>
      </c>
    </row>
    <row r="76" spans="1:5" s="205" customFormat="1" ht="15">
      <c r="A76" s="94" t="s">
        <v>123</v>
      </c>
      <c r="B76" s="214">
        <v>0.00021534385101158263</v>
      </c>
      <c r="C76" s="214">
        <v>0.00038123837327235747</v>
      </c>
      <c r="D76" s="214">
        <v>0.0003431145359451218</v>
      </c>
      <c r="E76" s="206" t="s">
        <v>139</v>
      </c>
    </row>
    <row r="77" spans="1:5" s="205" customFormat="1" ht="15">
      <c r="A77" s="218" t="s">
        <v>122</v>
      </c>
      <c r="B77" s="219">
        <v>10.69220372663051</v>
      </c>
      <c r="C77" s="219">
        <v>10.742831352634685</v>
      </c>
      <c r="D77" s="219">
        <v>13.420257953427239</v>
      </c>
      <c r="E77" s="220" t="s">
        <v>139</v>
      </c>
    </row>
    <row r="78" spans="1:5" s="205" customFormat="1" ht="15">
      <c r="A78" s="94" t="s">
        <v>121</v>
      </c>
      <c r="B78" s="214">
        <v>26.925114102886738</v>
      </c>
      <c r="C78" s="214">
        <v>26.925114102886738</v>
      </c>
      <c r="D78" s="214">
        <v>20.928467497484935</v>
      </c>
      <c r="E78" s="206" t="s">
        <v>139</v>
      </c>
    </row>
    <row r="79" spans="1:5" s="205" customFormat="1" ht="15">
      <c r="A79" s="94" t="s">
        <v>120</v>
      </c>
      <c r="B79" s="214">
        <v>0</v>
      </c>
      <c r="C79" s="214">
        <v>0</v>
      </c>
      <c r="D79" s="214">
        <v>0</v>
      </c>
      <c r="E79" s="206" t="s">
        <v>139</v>
      </c>
    </row>
    <row r="80" spans="1:5" s="205" customFormat="1" ht="15">
      <c r="A80" s="218" t="s">
        <v>119</v>
      </c>
      <c r="B80" s="219">
        <v>26.925114102886738</v>
      </c>
      <c r="C80" s="219">
        <v>26.925114102886738</v>
      </c>
      <c r="D80" s="219">
        <v>20.928467497484935</v>
      </c>
      <c r="E80" s="220" t="s">
        <v>139</v>
      </c>
    </row>
    <row r="81" spans="1:5" ht="15.75" thickBot="1">
      <c r="A81" s="221" t="s">
        <v>28</v>
      </c>
      <c r="B81" s="222">
        <v>38.12631065326203</v>
      </c>
      <c r="C81" s="222">
        <v>38.450239271447046</v>
      </c>
      <c r="D81" s="222">
        <v>35.872236809349324</v>
      </c>
      <c r="E81" s="223" t="s">
        <v>139</v>
      </c>
    </row>
  </sheetData>
  <mergeCells count="5">
    <mergeCell ref="A1:D3"/>
    <mergeCell ref="A9:D9"/>
    <mergeCell ref="A18:D18"/>
    <mergeCell ref="B36:D36"/>
    <mergeCell ref="B59:D59"/>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1"/>
  </sheetPr>
  <dimension ref="A1:L92"/>
  <sheetViews>
    <sheetView workbookViewId="0" topLeftCell="A1">
      <selection activeCell="A1" sqref="A1:D3"/>
    </sheetView>
  </sheetViews>
  <sheetFormatPr defaultColWidth="9.140625" defaultRowHeight="15"/>
  <cols>
    <col min="1" max="1" width="53.00390625" style="30" bestFit="1" customWidth="1"/>
    <col min="2" max="3" width="13.8515625" style="30" bestFit="1" customWidth="1"/>
    <col min="4" max="4" width="14.421875" style="30" bestFit="1" customWidth="1"/>
    <col min="5" max="5" width="20.00390625" style="30" bestFit="1" customWidth="1"/>
    <col min="6" max="6" width="49.57421875" style="30" customWidth="1"/>
    <col min="7" max="8" width="16.140625" style="30" customWidth="1"/>
    <col min="9" max="9" width="14.421875" style="30" bestFit="1" customWidth="1"/>
    <col min="10" max="10" width="20.00390625" style="30" bestFit="1" customWidth="1"/>
    <col min="11" max="16384" width="9.140625" style="30" customWidth="1"/>
  </cols>
  <sheetData>
    <row r="1" spans="1:4" ht="15" customHeight="1">
      <c r="A1" s="270" t="s">
        <v>377</v>
      </c>
      <c r="B1" s="270"/>
      <c r="C1" s="270"/>
      <c r="D1" s="270"/>
    </row>
    <row r="2" spans="1:4" ht="15" customHeight="1">
      <c r="A2" s="270"/>
      <c r="B2" s="270"/>
      <c r="C2" s="270"/>
      <c r="D2" s="270"/>
    </row>
    <row r="3" spans="1:4" ht="15" customHeight="1">
      <c r="A3" s="270"/>
      <c r="B3" s="270"/>
      <c r="C3" s="270"/>
      <c r="D3" s="270"/>
    </row>
    <row r="4" ht="15.75" thickBot="1"/>
    <row r="5" spans="1:8" ht="18.75">
      <c r="A5" s="41" t="s">
        <v>426</v>
      </c>
      <c r="B5" s="199">
        <v>0.428</v>
      </c>
      <c r="G5" s="200"/>
      <c r="H5" s="200"/>
    </row>
    <row r="6" spans="1:8" ht="19.5" thickBot="1">
      <c r="A6" s="201" t="s">
        <v>347</v>
      </c>
      <c r="B6" s="202" t="s">
        <v>348</v>
      </c>
      <c r="G6" s="200"/>
      <c r="H6" s="200"/>
    </row>
    <row r="7" spans="1:2" ht="15">
      <c r="A7" s="203"/>
      <c r="B7" s="204"/>
    </row>
    <row r="8" spans="1:5" s="205" customFormat="1" ht="19.5" thickBot="1">
      <c r="A8" s="200" t="s">
        <v>53</v>
      </c>
      <c r="B8" s="200"/>
      <c r="C8" s="200"/>
      <c r="D8" s="30"/>
      <c r="E8" s="30"/>
    </row>
    <row r="9" spans="1:5" s="205" customFormat="1" ht="15.75" thickBot="1">
      <c r="A9" s="249" t="s">
        <v>60</v>
      </c>
      <c r="B9" s="266"/>
      <c r="C9" s="266"/>
      <c r="D9" s="266"/>
      <c r="E9" s="198"/>
    </row>
    <row r="10" spans="1:5" s="205" customFormat="1" ht="15.75" thickBot="1">
      <c r="A10" s="158" t="s">
        <v>54</v>
      </c>
      <c r="B10" s="166" t="s">
        <v>55</v>
      </c>
      <c r="C10" s="166" t="s">
        <v>3</v>
      </c>
      <c r="D10" s="166" t="s">
        <v>56</v>
      </c>
      <c r="E10" s="167" t="s">
        <v>57</v>
      </c>
    </row>
    <row r="11" spans="1:5" s="205" customFormat="1" ht="15">
      <c r="A11" s="94" t="s">
        <v>77</v>
      </c>
      <c r="B11" s="83" t="s">
        <v>58</v>
      </c>
      <c r="C11" s="83" t="s">
        <v>59</v>
      </c>
      <c r="D11" s="83">
        <v>0.22489753288995765</v>
      </c>
      <c r="E11" s="206" t="s">
        <v>359</v>
      </c>
    </row>
    <row r="12" spans="1:5" s="205" customFormat="1" ht="15">
      <c r="A12" s="94" t="s">
        <v>400</v>
      </c>
      <c r="B12" s="83" t="s">
        <v>58</v>
      </c>
      <c r="C12" s="83" t="s">
        <v>59</v>
      </c>
      <c r="D12" s="83">
        <v>1.2946985019000887</v>
      </c>
      <c r="E12" s="206" t="s">
        <v>359</v>
      </c>
    </row>
    <row r="13" spans="1:5" s="205" customFormat="1" ht="15">
      <c r="A13" s="94" t="s">
        <v>74</v>
      </c>
      <c r="B13" s="83" t="s">
        <v>58</v>
      </c>
      <c r="C13" s="83" t="s">
        <v>59</v>
      </c>
      <c r="D13" s="83">
        <v>334.9</v>
      </c>
      <c r="E13" s="206" t="s">
        <v>359</v>
      </c>
    </row>
    <row r="14" spans="1:5" s="205" customFormat="1" ht="15">
      <c r="A14" s="94" t="s">
        <v>75</v>
      </c>
      <c r="B14" s="83" t="s">
        <v>58</v>
      </c>
      <c r="C14" s="83" t="s">
        <v>59</v>
      </c>
      <c r="D14" s="83">
        <v>0.5488045133998251</v>
      </c>
      <c r="E14" s="206" t="s">
        <v>359</v>
      </c>
    </row>
    <row r="15" spans="1:5" s="205" customFormat="1" ht="15">
      <c r="A15" s="94" t="s">
        <v>76</v>
      </c>
      <c r="B15" s="83" t="s">
        <v>58</v>
      </c>
      <c r="C15" s="83" t="s">
        <v>59</v>
      </c>
      <c r="D15" s="83">
        <v>0.23366200304380283</v>
      </c>
      <c r="E15" s="206" t="s">
        <v>359</v>
      </c>
    </row>
    <row r="16" spans="1:5" s="205" customFormat="1" ht="15">
      <c r="A16" s="94" t="s">
        <v>79</v>
      </c>
      <c r="B16" s="83" t="s">
        <v>58</v>
      </c>
      <c r="C16" s="83" t="s">
        <v>59</v>
      </c>
      <c r="D16" s="83">
        <v>0.07345803762045158</v>
      </c>
      <c r="E16" s="206" t="s">
        <v>359</v>
      </c>
    </row>
    <row r="17" spans="1:5" s="205" customFormat="1" ht="15">
      <c r="A17" s="94" t="s">
        <v>73</v>
      </c>
      <c r="B17" s="83" t="s">
        <v>58</v>
      </c>
      <c r="C17" s="83" t="s">
        <v>59</v>
      </c>
      <c r="D17" s="83">
        <v>6.4513979252181635</v>
      </c>
      <c r="E17" s="206" t="s">
        <v>359</v>
      </c>
    </row>
    <row r="18" spans="1:5" s="205" customFormat="1" ht="15.75" thickBot="1">
      <c r="A18" s="95" t="s">
        <v>52</v>
      </c>
      <c r="B18" s="88" t="s">
        <v>58</v>
      </c>
      <c r="C18" s="88" t="s">
        <v>59</v>
      </c>
      <c r="D18" s="88">
        <v>1.6105919462276887E-05</v>
      </c>
      <c r="E18" s="207" t="s">
        <v>359</v>
      </c>
    </row>
    <row r="19" spans="1:12" s="205" customFormat="1" ht="15">
      <c r="A19" s="83"/>
      <c r="B19" s="83"/>
      <c r="C19" s="83"/>
      <c r="D19" s="83"/>
      <c r="E19" s="83"/>
      <c r="K19" s="208"/>
      <c r="L19" s="208"/>
    </row>
    <row r="20" spans="1:12" s="205" customFormat="1" ht="15">
      <c r="A20" s="83"/>
      <c r="B20" s="83"/>
      <c r="C20" s="83"/>
      <c r="D20" s="83"/>
      <c r="E20" s="83"/>
      <c r="K20" s="208"/>
      <c r="L20" s="208"/>
    </row>
    <row r="21" spans="1:12" s="205" customFormat="1" ht="15.75" thickBot="1">
      <c r="A21" s="83"/>
      <c r="B21" s="83"/>
      <c r="C21" s="83"/>
      <c r="D21" s="83"/>
      <c r="E21" s="83"/>
      <c r="K21" s="208"/>
      <c r="L21" s="208"/>
    </row>
    <row r="22" spans="1:12" s="205" customFormat="1" ht="15.75" thickBot="1">
      <c r="A22" s="249" t="s">
        <v>61</v>
      </c>
      <c r="B22" s="266"/>
      <c r="C22" s="266"/>
      <c r="D22" s="266"/>
      <c r="E22" s="198"/>
      <c r="K22" s="208"/>
      <c r="L22" s="208"/>
    </row>
    <row r="23" spans="1:12" s="205" customFormat="1" ht="15.75" thickBot="1">
      <c r="A23" s="158" t="s">
        <v>54</v>
      </c>
      <c r="B23" s="166" t="s">
        <v>55</v>
      </c>
      <c r="C23" s="166" t="s">
        <v>3</v>
      </c>
      <c r="D23" s="166" t="s">
        <v>56</v>
      </c>
      <c r="E23" s="167" t="s">
        <v>57</v>
      </c>
      <c r="K23" s="208"/>
      <c r="L23" s="208"/>
    </row>
    <row r="24" spans="1:5" s="205" customFormat="1" ht="18">
      <c r="A24" s="209" t="s">
        <v>290</v>
      </c>
      <c r="B24" s="208" t="s">
        <v>58</v>
      </c>
      <c r="C24" s="208" t="s">
        <v>59</v>
      </c>
      <c r="D24" s="208">
        <v>0.00044974848159693137</v>
      </c>
      <c r="E24" s="206" t="s">
        <v>360</v>
      </c>
    </row>
    <row r="25" spans="1:5" s="205" customFormat="1" ht="15">
      <c r="A25" s="209" t="s">
        <v>401</v>
      </c>
      <c r="B25" s="208" t="s">
        <v>58</v>
      </c>
      <c r="C25" s="208" t="s">
        <v>59</v>
      </c>
      <c r="D25" s="208">
        <v>35.516407842714244</v>
      </c>
      <c r="E25" s="206" t="s">
        <v>360</v>
      </c>
    </row>
    <row r="26" spans="1:5" s="205" customFormat="1" ht="18">
      <c r="A26" s="94" t="s">
        <v>66</v>
      </c>
      <c r="B26" s="208" t="s">
        <v>58</v>
      </c>
      <c r="C26" s="208" t="s">
        <v>59</v>
      </c>
      <c r="D26" s="83">
        <v>784.019686848793</v>
      </c>
      <c r="E26" s="206" t="s">
        <v>360</v>
      </c>
    </row>
    <row r="27" spans="1:5" s="205" customFormat="1" ht="15">
      <c r="A27" s="94" t="s">
        <v>67</v>
      </c>
      <c r="B27" s="208" t="s">
        <v>58</v>
      </c>
      <c r="C27" s="208" t="s">
        <v>59</v>
      </c>
      <c r="D27" s="83">
        <v>0.05829528517794065</v>
      </c>
      <c r="E27" s="206" t="s">
        <v>360</v>
      </c>
    </row>
    <row r="28" spans="1:5" s="205" customFormat="1" ht="18">
      <c r="A28" s="94" t="s">
        <v>68</v>
      </c>
      <c r="B28" s="208" t="s">
        <v>58</v>
      </c>
      <c r="C28" s="208" t="s">
        <v>59</v>
      </c>
      <c r="D28" s="83">
        <v>0.0004189893432991745</v>
      </c>
      <c r="E28" s="206" t="s">
        <v>360</v>
      </c>
    </row>
    <row r="29" spans="1:5" s="205" customFormat="1" ht="18">
      <c r="A29" s="209" t="s">
        <v>402</v>
      </c>
      <c r="B29" s="208" t="s">
        <v>58</v>
      </c>
      <c r="C29" s="208" t="s">
        <v>59</v>
      </c>
      <c r="D29" s="208">
        <v>0.0656820623531118</v>
      </c>
      <c r="E29" s="206" t="s">
        <v>360</v>
      </c>
    </row>
    <row r="30" spans="1:5" s="205" customFormat="1" ht="18">
      <c r="A30" s="209" t="s">
        <v>405</v>
      </c>
      <c r="B30" s="208" t="s">
        <v>58</v>
      </c>
      <c r="C30" s="208" t="s">
        <v>59</v>
      </c>
      <c r="D30" s="208">
        <v>0.03494301934819954</v>
      </c>
      <c r="E30" s="206" t="s">
        <v>360</v>
      </c>
    </row>
    <row r="31" spans="1:5" s="205" customFormat="1" ht="15">
      <c r="A31" s="94" t="s">
        <v>291</v>
      </c>
      <c r="B31" s="208" t="s">
        <v>58</v>
      </c>
      <c r="C31" s="208" t="s">
        <v>59</v>
      </c>
      <c r="D31" s="208">
        <v>1.2462697129605625E-05</v>
      </c>
      <c r="E31" s="206" t="s">
        <v>360</v>
      </c>
    </row>
    <row r="32" spans="1:5" s="205" customFormat="1" ht="15">
      <c r="A32" s="94" t="s">
        <v>292</v>
      </c>
      <c r="B32" s="208" t="s">
        <v>58</v>
      </c>
      <c r="C32" s="208" t="s">
        <v>59</v>
      </c>
      <c r="D32" s="208">
        <v>2.524345042882878E-06</v>
      </c>
      <c r="E32" s="206" t="s">
        <v>360</v>
      </c>
    </row>
    <row r="33" spans="1:5" s="205" customFormat="1" ht="18">
      <c r="A33" s="94" t="s">
        <v>69</v>
      </c>
      <c r="B33" s="208" t="s">
        <v>58</v>
      </c>
      <c r="C33" s="208" t="s">
        <v>59</v>
      </c>
      <c r="D33" s="83">
        <v>2.587898151871941</v>
      </c>
      <c r="E33" s="206" t="s">
        <v>360</v>
      </c>
    </row>
    <row r="34" spans="1:5" s="205" customFormat="1" ht="18">
      <c r="A34" s="209" t="s">
        <v>403</v>
      </c>
      <c r="B34" s="208" t="s">
        <v>58</v>
      </c>
      <c r="C34" s="208" t="s">
        <v>59</v>
      </c>
      <c r="D34" s="208">
        <v>0.038127600137639946</v>
      </c>
      <c r="E34" s="206" t="s">
        <v>360</v>
      </c>
    </row>
    <row r="35" spans="1:5" s="205" customFormat="1" ht="18">
      <c r="A35" s="94" t="s">
        <v>70</v>
      </c>
      <c r="B35" s="83" t="s">
        <v>58</v>
      </c>
      <c r="C35" s="83" t="s">
        <v>59</v>
      </c>
      <c r="D35" s="83">
        <v>1277.2589535207617</v>
      </c>
      <c r="E35" s="206" t="s">
        <v>360</v>
      </c>
    </row>
    <row r="36" spans="1:5" s="205" customFormat="1" ht="15">
      <c r="A36" s="94" t="s">
        <v>296</v>
      </c>
      <c r="B36" s="83" t="s">
        <v>58</v>
      </c>
      <c r="C36" s="83" t="s">
        <v>59</v>
      </c>
      <c r="D36" s="208">
        <v>0.006591911311087763</v>
      </c>
      <c r="E36" s="206" t="s">
        <v>360</v>
      </c>
    </row>
    <row r="37" spans="1:5" s="205" customFormat="1" ht="15">
      <c r="A37" s="94" t="s">
        <v>404</v>
      </c>
      <c r="B37" s="208" t="s">
        <v>58</v>
      </c>
      <c r="C37" s="208" t="s">
        <v>59</v>
      </c>
      <c r="D37" s="83">
        <v>63.31215510625026</v>
      </c>
      <c r="E37" s="206" t="s">
        <v>360</v>
      </c>
    </row>
    <row r="38" spans="1:5" s="205" customFormat="1" ht="15">
      <c r="A38" s="94" t="s">
        <v>71</v>
      </c>
      <c r="B38" s="83" t="s">
        <v>58</v>
      </c>
      <c r="C38" s="83" t="s">
        <v>59</v>
      </c>
      <c r="D38" s="83">
        <v>0.051599560393191427</v>
      </c>
      <c r="E38" s="206" t="s">
        <v>360</v>
      </c>
    </row>
    <row r="39" spans="1:5" s="205" customFormat="1" ht="15">
      <c r="A39" s="94" t="s">
        <v>44</v>
      </c>
      <c r="B39" s="208" t="s">
        <v>58</v>
      </c>
      <c r="C39" s="208" t="s">
        <v>59</v>
      </c>
      <c r="D39" s="83">
        <v>1.1562130575454809E-05</v>
      </c>
      <c r="E39" s="206" t="s">
        <v>360</v>
      </c>
    </row>
    <row r="40" spans="1:5" s="205" customFormat="1" ht="15">
      <c r="A40" s="210" t="s">
        <v>398</v>
      </c>
      <c r="B40" s="211" t="s">
        <v>294</v>
      </c>
      <c r="C40" s="211" t="s">
        <v>295</v>
      </c>
      <c r="D40" s="211">
        <v>3600</v>
      </c>
      <c r="E40" s="212" t="s">
        <v>65</v>
      </c>
    </row>
    <row r="41" spans="1:5" s="205" customFormat="1" ht="15">
      <c r="A41" s="94" t="s">
        <v>406</v>
      </c>
      <c r="B41" s="208" t="s">
        <v>58</v>
      </c>
      <c r="C41" s="208" t="s">
        <v>59</v>
      </c>
      <c r="D41" s="83">
        <v>0.0309135979038981</v>
      </c>
      <c r="E41" s="206" t="s">
        <v>360</v>
      </c>
    </row>
    <row r="42" spans="1:5" s="205" customFormat="1" ht="18">
      <c r="A42" s="94" t="s">
        <v>72</v>
      </c>
      <c r="B42" s="83" t="s">
        <v>58</v>
      </c>
      <c r="C42" s="83" t="s">
        <v>59</v>
      </c>
      <c r="D42" s="83">
        <v>0.06501842266215255</v>
      </c>
      <c r="E42" s="206" t="s">
        <v>360</v>
      </c>
    </row>
    <row r="43" spans="1:11" s="205" customFormat="1" ht="18.75" thickBot="1">
      <c r="A43" s="95" t="s">
        <v>408</v>
      </c>
      <c r="B43" s="88" t="s">
        <v>58</v>
      </c>
      <c r="C43" s="88" t="s">
        <v>59</v>
      </c>
      <c r="D43" s="88">
        <v>0.000141562925021905</v>
      </c>
      <c r="E43" s="207" t="s">
        <v>360</v>
      </c>
      <c r="K43" s="208"/>
    </row>
    <row r="44" spans="1:11" s="205" customFormat="1" ht="15">
      <c r="A44" s="83"/>
      <c r="B44" s="83"/>
      <c r="C44" s="83"/>
      <c r="D44" s="83"/>
      <c r="E44" s="83"/>
      <c r="K44" s="208"/>
    </row>
    <row r="45" s="205" customFormat="1" ht="15"/>
    <row r="46" s="205" customFormat="1" ht="15.75" thickBot="1"/>
    <row r="47" spans="1:4" s="205" customFormat="1" ht="19.5" thickBot="1">
      <c r="A47" s="155" t="s">
        <v>80</v>
      </c>
      <c r="B47" s="249" t="s">
        <v>56</v>
      </c>
      <c r="C47" s="266"/>
      <c r="D47" s="266"/>
    </row>
    <row r="48" spans="1:5" s="205" customFormat="1" ht="15.75" thickBot="1">
      <c r="A48" s="158" t="s">
        <v>116</v>
      </c>
      <c r="B48" s="173" t="s">
        <v>81</v>
      </c>
      <c r="C48" s="173" t="s">
        <v>82</v>
      </c>
      <c r="D48" s="173" t="s">
        <v>83</v>
      </c>
      <c r="E48" s="167" t="s">
        <v>84</v>
      </c>
    </row>
    <row r="49" spans="1:5" s="205" customFormat="1" ht="17.25">
      <c r="A49" s="94" t="s">
        <v>98</v>
      </c>
      <c r="B49" s="214">
        <v>0</v>
      </c>
      <c r="C49" s="214">
        <v>0</v>
      </c>
      <c r="D49" s="214">
        <v>0</v>
      </c>
      <c r="E49" s="206" t="s">
        <v>92</v>
      </c>
    </row>
    <row r="50" spans="1:5" s="205" customFormat="1" ht="18">
      <c r="A50" s="94" t="s">
        <v>99</v>
      </c>
      <c r="B50" s="214">
        <v>808.3667695282586</v>
      </c>
      <c r="C50" s="214">
        <v>852.0696341603941</v>
      </c>
      <c r="D50" s="214">
        <v>972.7769173816432</v>
      </c>
      <c r="E50" s="206" t="s">
        <v>93</v>
      </c>
    </row>
    <row r="51" spans="1:5" s="205" customFormat="1" ht="15">
      <c r="A51" s="94" t="s">
        <v>100</v>
      </c>
      <c r="B51" s="214">
        <v>152.65126363677805</v>
      </c>
      <c r="C51" s="214">
        <v>152.65126363677805</v>
      </c>
      <c r="D51" s="214">
        <v>152.65126363677805</v>
      </c>
      <c r="E51" s="206" t="s">
        <v>86</v>
      </c>
    </row>
    <row r="52" spans="1:5" s="205" customFormat="1" ht="15">
      <c r="A52" s="94" t="s">
        <v>101</v>
      </c>
      <c r="B52" s="214">
        <v>3.0994702473307566E-05</v>
      </c>
      <c r="C52" s="214">
        <v>8.368663332487727E-06</v>
      </c>
      <c r="D52" s="214">
        <v>8.368663332487727E-06</v>
      </c>
      <c r="E52" s="206" t="s">
        <v>87</v>
      </c>
    </row>
    <row r="53" spans="1:5" s="205" customFormat="1" ht="15">
      <c r="A53" s="94" t="s">
        <v>102</v>
      </c>
      <c r="B53" s="214">
        <v>3.815503089900087E-06</v>
      </c>
      <c r="C53" s="214">
        <v>3.815503089900087E-06</v>
      </c>
      <c r="D53" s="214">
        <v>3.815503089900087E-06</v>
      </c>
      <c r="E53" s="206" t="s">
        <v>88</v>
      </c>
    </row>
    <row r="54" spans="1:5" s="205" customFormat="1" ht="15">
      <c r="A54" s="94" t="s">
        <v>103</v>
      </c>
      <c r="B54" s="214">
        <v>3.3788833146566297</v>
      </c>
      <c r="C54" s="214">
        <v>1.504714012329097</v>
      </c>
      <c r="D54" s="214">
        <v>1.3259405072329855</v>
      </c>
      <c r="E54" s="206" t="s">
        <v>87</v>
      </c>
    </row>
    <row r="55" spans="1:5" s="205" customFormat="1" ht="17.25">
      <c r="A55" s="94" t="s">
        <v>104</v>
      </c>
      <c r="B55" s="214">
        <v>0</v>
      </c>
      <c r="C55" s="214">
        <v>0</v>
      </c>
      <c r="D55" s="214">
        <v>0</v>
      </c>
      <c r="E55" s="206" t="s">
        <v>94</v>
      </c>
    </row>
    <row r="56" spans="1:5" s="205" customFormat="1" ht="15">
      <c r="A56" s="94" t="s">
        <v>105</v>
      </c>
      <c r="B56" s="214">
        <v>0.18461865269661812</v>
      </c>
      <c r="C56" s="214">
        <v>0.0015157551533204233</v>
      </c>
      <c r="D56" s="214">
        <v>0.0015157551533204233</v>
      </c>
      <c r="E56" s="206" t="s">
        <v>87</v>
      </c>
    </row>
    <row r="57" spans="1:5" s="205" customFormat="1" ht="15">
      <c r="A57" s="94" t="s">
        <v>367</v>
      </c>
      <c r="B57" s="214">
        <v>0.0015245405056611113</v>
      </c>
      <c r="C57" s="214">
        <v>0.0015245405056611113</v>
      </c>
      <c r="D57" s="214">
        <v>0.0015245405056611113</v>
      </c>
      <c r="E57" s="206" t="s">
        <v>89</v>
      </c>
    </row>
    <row r="58" spans="1:5" s="205" customFormat="1" ht="15">
      <c r="A58" s="94" t="s">
        <v>368</v>
      </c>
      <c r="B58" s="214">
        <v>7.068959580709276</v>
      </c>
      <c r="C58" s="214">
        <v>7.068959580709276</v>
      </c>
      <c r="D58" s="214">
        <v>7.068959580709276</v>
      </c>
      <c r="E58" s="206" t="s">
        <v>90</v>
      </c>
    </row>
    <row r="59" spans="1:5" s="205" customFormat="1" ht="17.25">
      <c r="A59" s="94" t="s">
        <v>108</v>
      </c>
      <c r="B59" s="214">
        <v>0</v>
      </c>
      <c r="C59" s="214">
        <v>0</v>
      </c>
      <c r="D59" s="214">
        <v>0</v>
      </c>
      <c r="E59" s="206" t="s">
        <v>92</v>
      </c>
    </row>
    <row r="60" spans="1:5" s="205" customFormat="1" ht="15">
      <c r="A60" s="94" t="s">
        <v>109</v>
      </c>
      <c r="B60" s="214">
        <v>0</v>
      </c>
      <c r="C60" s="214">
        <v>0</v>
      </c>
      <c r="D60" s="214">
        <v>0</v>
      </c>
      <c r="E60" s="206" t="s">
        <v>91</v>
      </c>
    </row>
    <row r="61" spans="1:5" s="205" customFormat="1" ht="18">
      <c r="A61" s="94" t="s">
        <v>110</v>
      </c>
      <c r="B61" s="214">
        <v>0.07313523647001374</v>
      </c>
      <c r="C61" s="214">
        <v>0.07313523647001374</v>
      </c>
      <c r="D61" s="214">
        <v>0.07313523647001374</v>
      </c>
      <c r="E61" s="206" t="s">
        <v>95</v>
      </c>
    </row>
    <row r="62" spans="1:5" s="205" customFormat="1" ht="15">
      <c r="A62" s="94" t="s">
        <v>111</v>
      </c>
      <c r="B62" s="214">
        <v>0.07887834931221534</v>
      </c>
      <c r="C62" s="214">
        <v>0.07887834931221534</v>
      </c>
      <c r="D62" s="214">
        <v>0.07887834931221534</v>
      </c>
      <c r="E62" s="206" t="s">
        <v>85</v>
      </c>
    </row>
    <row r="63" spans="1:5" s="205" customFormat="1" ht="18">
      <c r="A63" s="94" t="s">
        <v>112</v>
      </c>
      <c r="B63" s="214">
        <v>0.09338879187169204</v>
      </c>
      <c r="C63" s="214">
        <v>0.0874717625191434</v>
      </c>
      <c r="D63" s="214">
        <v>0.08459594620797402</v>
      </c>
      <c r="E63" s="206" t="s">
        <v>96</v>
      </c>
    </row>
    <row r="64" spans="1:5" s="205" customFormat="1" ht="15">
      <c r="A64" s="94" t="s">
        <v>113</v>
      </c>
      <c r="B64" s="214">
        <v>0.004396463389506001</v>
      </c>
      <c r="C64" s="214">
        <v>0.000259119928109869</v>
      </c>
      <c r="D64" s="214">
        <v>0.000259119928109869</v>
      </c>
      <c r="E64" s="206" t="s">
        <v>87</v>
      </c>
    </row>
    <row r="65" spans="1:5" s="205" customFormat="1" ht="17.25">
      <c r="A65" s="94" t="s">
        <v>114</v>
      </c>
      <c r="B65" s="214">
        <v>0</v>
      </c>
      <c r="C65" s="214">
        <v>0</v>
      </c>
      <c r="D65" s="214">
        <v>0</v>
      </c>
      <c r="E65" s="206" t="s">
        <v>92</v>
      </c>
    </row>
    <row r="66" spans="1:5" s="205" customFormat="1" ht="18" thickBot="1">
      <c r="A66" s="95" t="s">
        <v>115</v>
      </c>
      <c r="B66" s="215">
        <v>0.011971124094262129</v>
      </c>
      <c r="C66" s="215">
        <v>0.011971124094262129</v>
      </c>
      <c r="D66" s="215">
        <v>0.011971124094262129</v>
      </c>
      <c r="E66" s="207" t="s">
        <v>97</v>
      </c>
    </row>
    <row r="67" s="205" customFormat="1" ht="15"/>
    <row r="68" s="205" customFormat="1" ht="15"/>
    <row r="69" s="205" customFormat="1" ht="15.75" thickBot="1"/>
    <row r="70" spans="1:4" s="205" customFormat="1" ht="19.5" thickBot="1">
      <c r="A70" s="213" t="s">
        <v>117</v>
      </c>
      <c r="B70" s="249" t="s">
        <v>56</v>
      </c>
      <c r="C70" s="266"/>
      <c r="D70" s="266"/>
    </row>
    <row r="71" spans="1:5" s="205" customFormat="1" ht="15.75" thickBot="1">
      <c r="A71" s="158" t="s">
        <v>118</v>
      </c>
      <c r="B71" s="173" t="s">
        <v>81</v>
      </c>
      <c r="C71" s="173" t="s">
        <v>82</v>
      </c>
      <c r="D71" s="173" t="s">
        <v>83</v>
      </c>
      <c r="E71" s="167" t="s">
        <v>84</v>
      </c>
    </row>
    <row r="72" spans="1:5" s="205" customFormat="1" ht="15">
      <c r="A72" s="93" t="s">
        <v>138</v>
      </c>
      <c r="B72" s="216">
        <v>0</v>
      </c>
      <c r="C72" s="216">
        <v>0</v>
      </c>
      <c r="D72" s="216">
        <v>0</v>
      </c>
      <c r="E72" s="217" t="s">
        <v>139</v>
      </c>
    </row>
    <row r="73" spans="1:5" s="205" customFormat="1" ht="15">
      <c r="A73" s="94" t="s">
        <v>137</v>
      </c>
      <c r="B73" s="214">
        <v>2.439738276630628</v>
      </c>
      <c r="C73" s="214">
        <v>2.947000558448902</v>
      </c>
      <c r="D73" s="214">
        <v>3.8565390689904997</v>
      </c>
      <c r="E73" s="206" t="s">
        <v>139</v>
      </c>
    </row>
    <row r="74" spans="1:5" s="205" customFormat="1" ht="15">
      <c r="A74" s="94" t="s">
        <v>136</v>
      </c>
      <c r="B74" s="214">
        <v>4.303498887904E-09</v>
      </c>
      <c r="C74" s="214">
        <v>3.1424810335057965E-09</v>
      </c>
      <c r="D74" s="214">
        <v>3.6020688846560186E-09</v>
      </c>
      <c r="E74" s="206" t="s">
        <v>139</v>
      </c>
    </row>
    <row r="75" spans="1:5" s="205" customFormat="1" ht="15">
      <c r="A75" s="94" t="s">
        <v>135</v>
      </c>
      <c r="B75" s="214">
        <v>2.7336664210568513E-08</v>
      </c>
      <c r="C75" s="214">
        <v>7.389676649577487E-08</v>
      </c>
      <c r="D75" s="214">
        <v>8.474365905276237E-08</v>
      </c>
      <c r="E75" s="206" t="s">
        <v>139</v>
      </c>
    </row>
    <row r="76" spans="1:5" s="205" customFormat="1" ht="15">
      <c r="A76" s="94" t="s">
        <v>134</v>
      </c>
      <c r="B76" s="214">
        <v>5.243944607499994E-06</v>
      </c>
      <c r="C76" s="214">
        <v>1.1643778007119423E-07</v>
      </c>
      <c r="D76" s="214">
        <v>1.3346680540660635E-07</v>
      </c>
      <c r="E76" s="206" t="s">
        <v>139</v>
      </c>
    </row>
    <row r="77" spans="1:5" s="205" customFormat="1" ht="15">
      <c r="A77" s="94" t="s">
        <v>133</v>
      </c>
      <c r="B77" s="214">
        <v>0</v>
      </c>
      <c r="C77" s="214">
        <v>0</v>
      </c>
      <c r="D77" s="214">
        <v>0</v>
      </c>
      <c r="E77" s="206" t="s">
        <v>139</v>
      </c>
    </row>
    <row r="78" spans="1:5" s="205" customFormat="1" ht="15">
      <c r="A78" s="94" t="s">
        <v>132</v>
      </c>
      <c r="B78" s="214">
        <v>0.0002141013367200372</v>
      </c>
      <c r="C78" s="214">
        <v>0.00022130260528289283</v>
      </c>
      <c r="D78" s="214">
        <v>6.420832317185228E-05</v>
      </c>
      <c r="E78" s="206" t="s">
        <v>139</v>
      </c>
    </row>
    <row r="79" spans="1:5" s="205" customFormat="1" ht="15">
      <c r="A79" s="94" t="s">
        <v>131</v>
      </c>
      <c r="B79" s="214">
        <v>0.00010678225780349697</v>
      </c>
      <c r="C79" s="214">
        <v>1.7020754119761083E-05</v>
      </c>
      <c r="D79" s="214">
        <v>1.9510039409776137E-05</v>
      </c>
      <c r="E79" s="206" t="s">
        <v>139</v>
      </c>
    </row>
    <row r="80" spans="1:5" s="205" customFormat="1" ht="15">
      <c r="A80" s="218" t="s">
        <v>130</v>
      </c>
      <c r="B80" s="219">
        <v>2.440064435809922</v>
      </c>
      <c r="C80" s="219">
        <v>2.947239075285332</v>
      </c>
      <c r="D80" s="219">
        <v>3.856623009165615</v>
      </c>
      <c r="E80" s="220" t="s">
        <v>139</v>
      </c>
    </row>
    <row r="81" spans="1:5" s="205" customFormat="1" ht="15">
      <c r="A81" s="94" t="s">
        <v>129</v>
      </c>
      <c r="B81" s="214">
        <v>0</v>
      </c>
      <c r="C81" s="214">
        <v>0</v>
      </c>
      <c r="D81" s="214">
        <v>0</v>
      </c>
      <c r="E81" s="206" t="s">
        <v>139</v>
      </c>
    </row>
    <row r="82" spans="1:5" s="205" customFormat="1" ht="15">
      <c r="A82" s="94" t="s">
        <v>128</v>
      </c>
      <c r="B82" s="214">
        <v>47.487319850111916</v>
      </c>
      <c r="C82" s="214">
        <v>35.34511075035709</v>
      </c>
      <c r="D82" s="214">
        <v>30.869454178244155</v>
      </c>
      <c r="E82" s="206" t="s">
        <v>139</v>
      </c>
    </row>
    <row r="83" spans="1:5" s="205" customFormat="1" ht="15">
      <c r="A83" s="94" t="s">
        <v>127</v>
      </c>
      <c r="B83" s="214">
        <v>0.039585243853717825</v>
      </c>
      <c r="C83" s="214">
        <v>0.031208883218677565</v>
      </c>
      <c r="D83" s="214">
        <v>0.024750889468349066</v>
      </c>
      <c r="E83" s="206" t="s">
        <v>139</v>
      </c>
    </row>
    <row r="84" spans="1:5" s="205" customFormat="1" ht="15">
      <c r="A84" s="94" t="s">
        <v>126</v>
      </c>
      <c r="B84" s="214">
        <v>0</v>
      </c>
      <c r="C84" s="214">
        <v>0</v>
      </c>
      <c r="D84" s="214">
        <v>0</v>
      </c>
      <c r="E84" s="206" t="s">
        <v>139</v>
      </c>
    </row>
    <row r="85" spans="1:5" s="205" customFormat="1" ht="15">
      <c r="A85" s="94" t="s">
        <v>125</v>
      </c>
      <c r="B85" s="214">
        <v>0</v>
      </c>
      <c r="C85" s="214">
        <v>0</v>
      </c>
      <c r="D85" s="214">
        <v>0</v>
      </c>
      <c r="E85" s="206" t="s">
        <v>139</v>
      </c>
    </row>
    <row r="86" spans="1:5" s="205" customFormat="1" ht="15">
      <c r="A86" s="94" t="s">
        <v>124</v>
      </c>
      <c r="B86" s="214">
        <v>0.31824538045528983</v>
      </c>
      <c r="C86" s="214">
        <v>0.563412192065291</v>
      </c>
      <c r="D86" s="214">
        <v>0.507070972858762</v>
      </c>
      <c r="E86" s="206" t="s">
        <v>139</v>
      </c>
    </row>
    <row r="87" spans="1:5" s="205" customFormat="1" ht="15">
      <c r="A87" s="94" t="s">
        <v>123</v>
      </c>
      <c r="B87" s="214">
        <v>5.148544976027443E-05</v>
      </c>
      <c r="C87" s="214">
        <v>9.114831476078217E-05</v>
      </c>
      <c r="D87" s="214">
        <v>8.203348328470396E-05</v>
      </c>
      <c r="E87" s="206" t="s">
        <v>139</v>
      </c>
    </row>
    <row r="88" spans="1:5" s="205" customFormat="1" ht="15">
      <c r="A88" s="218" t="s">
        <v>122</v>
      </c>
      <c r="B88" s="219">
        <v>47.84520195987068</v>
      </c>
      <c r="C88" s="219">
        <v>35.93982297395581</v>
      </c>
      <c r="D88" s="219">
        <v>31.401358074054553</v>
      </c>
      <c r="E88" s="220" t="s">
        <v>139</v>
      </c>
    </row>
    <row r="89" spans="1:5" s="205" customFormat="1" ht="15">
      <c r="A89" s="94" t="s">
        <v>121</v>
      </c>
      <c r="B89" s="214">
        <v>20.61857116731841</v>
      </c>
      <c r="C89" s="214">
        <v>20.61857116731841</v>
      </c>
      <c r="D89" s="214">
        <v>16.02649091368341</v>
      </c>
      <c r="E89" s="206" t="s">
        <v>139</v>
      </c>
    </row>
    <row r="90" spans="1:5" s="205" customFormat="1" ht="15">
      <c r="A90" s="94" t="s">
        <v>120</v>
      </c>
      <c r="B90" s="214">
        <v>0.41259641634343935</v>
      </c>
      <c r="C90" s="214">
        <v>0.41259641634343935</v>
      </c>
      <c r="D90" s="214">
        <v>1.0262550457273365</v>
      </c>
      <c r="E90" s="206" t="s">
        <v>139</v>
      </c>
    </row>
    <row r="91" spans="1:5" s="205" customFormat="1" ht="15">
      <c r="A91" s="218" t="s">
        <v>119</v>
      </c>
      <c r="B91" s="219">
        <v>21.03116758366185</v>
      </c>
      <c r="C91" s="219">
        <v>21.03116758366185</v>
      </c>
      <c r="D91" s="219">
        <v>17.052745959410746</v>
      </c>
      <c r="E91" s="220" t="s">
        <v>139</v>
      </c>
    </row>
    <row r="92" spans="1:5" ht="15.75" thickBot="1">
      <c r="A92" s="221" t="s">
        <v>28</v>
      </c>
      <c r="B92" s="222">
        <v>71.31643397934245</v>
      </c>
      <c r="C92" s="222">
        <v>59.918229632903</v>
      </c>
      <c r="D92" s="222">
        <v>52.310727042630916</v>
      </c>
      <c r="E92" s="223" t="s">
        <v>139</v>
      </c>
    </row>
  </sheetData>
  <mergeCells count="5">
    <mergeCell ref="A1:D3"/>
    <mergeCell ref="A9:D9"/>
    <mergeCell ref="A22:D22"/>
    <mergeCell ref="B47:D47"/>
    <mergeCell ref="B70:D70"/>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1"/>
  </sheetPr>
  <dimension ref="A1:L92"/>
  <sheetViews>
    <sheetView workbookViewId="0" topLeftCell="A1">
      <selection activeCell="A1" sqref="A1:D3"/>
    </sheetView>
  </sheetViews>
  <sheetFormatPr defaultColWidth="9.140625" defaultRowHeight="15"/>
  <cols>
    <col min="1" max="1" width="53.00390625" style="30" bestFit="1" customWidth="1"/>
    <col min="2" max="3" width="13.8515625" style="30" bestFit="1" customWidth="1"/>
    <col min="4" max="4" width="14.421875" style="30" bestFit="1" customWidth="1"/>
    <col min="5" max="5" width="20.00390625" style="30" bestFit="1" customWidth="1"/>
    <col min="6" max="6" width="49.57421875" style="30" customWidth="1"/>
    <col min="7" max="8" width="16.140625" style="30" customWidth="1"/>
    <col min="9" max="9" width="14.421875" style="30" bestFit="1" customWidth="1"/>
    <col min="10" max="10" width="20.00390625" style="30" bestFit="1" customWidth="1"/>
    <col min="11" max="16384" width="9.140625" style="30" customWidth="1"/>
  </cols>
  <sheetData>
    <row r="1" spans="1:4" ht="15" customHeight="1">
      <c r="A1" s="270" t="s">
        <v>378</v>
      </c>
      <c r="B1" s="270"/>
      <c r="C1" s="270"/>
      <c r="D1" s="270"/>
    </row>
    <row r="2" spans="1:4" ht="15" customHeight="1">
      <c r="A2" s="270"/>
      <c r="B2" s="270"/>
      <c r="C2" s="270"/>
      <c r="D2" s="270"/>
    </row>
    <row r="3" spans="1:4" ht="15" customHeight="1">
      <c r="A3" s="270"/>
      <c r="B3" s="270"/>
      <c r="C3" s="270"/>
      <c r="D3" s="270"/>
    </row>
    <row r="4" ht="15.75" thickBot="1"/>
    <row r="5" spans="1:8" ht="18.75">
      <c r="A5" s="41" t="s">
        <v>426</v>
      </c>
      <c r="B5" s="199">
        <v>0.42</v>
      </c>
      <c r="G5" s="200"/>
      <c r="H5" s="200"/>
    </row>
    <row r="6" spans="1:8" ht="19.5" thickBot="1">
      <c r="A6" s="201" t="s">
        <v>347</v>
      </c>
      <c r="B6" s="202" t="s">
        <v>349</v>
      </c>
      <c r="G6" s="200"/>
      <c r="H6" s="200"/>
    </row>
    <row r="7" spans="1:2" ht="15">
      <c r="A7" s="203"/>
      <c r="B7" s="204"/>
    </row>
    <row r="8" spans="1:5" s="205" customFormat="1" ht="19.5" thickBot="1">
      <c r="A8" s="200" t="s">
        <v>53</v>
      </c>
      <c r="B8" s="200"/>
      <c r="C8" s="200"/>
      <c r="D8" s="30"/>
      <c r="E8" s="30"/>
    </row>
    <row r="9" spans="1:5" s="205" customFormat="1" ht="15.75" thickBot="1">
      <c r="A9" s="249" t="s">
        <v>60</v>
      </c>
      <c r="B9" s="266"/>
      <c r="C9" s="266"/>
      <c r="D9" s="266"/>
      <c r="E9" s="198"/>
    </row>
    <row r="10" spans="1:5" s="205" customFormat="1" ht="15.75" thickBot="1">
      <c r="A10" s="158" t="s">
        <v>54</v>
      </c>
      <c r="B10" s="166" t="s">
        <v>55</v>
      </c>
      <c r="C10" s="166" t="s">
        <v>3</v>
      </c>
      <c r="D10" s="166" t="s">
        <v>56</v>
      </c>
      <c r="E10" s="167" t="s">
        <v>57</v>
      </c>
    </row>
    <row r="11" spans="1:5" s="205" customFormat="1" ht="15">
      <c r="A11" s="94" t="s">
        <v>77</v>
      </c>
      <c r="B11" s="83" t="s">
        <v>58</v>
      </c>
      <c r="C11" s="83" t="s">
        <v>59</v>
      </c>
      <c r="D11" s="83">
        <v>0.22924561663827522</v>
      </c>
      <c r="E11" s="206" t="s">
        <v>359</v>
      </c>
    </row>
    <row r="12" spans="1:5" s="205" customFormat="1" ht="15">
      <c r="A12" s="94" t="s">
        <v>400</v>
      </c>
      <c r="B12" s="83" t="s">
        <v>58</v>
      </c>
      <c r="C12" s="83" t="s">
        <v>59</v>
      </c>
      <c r="D12" s="83">
        <v>1.3197297125262955</v>
      </c>
      <c r="E12" s="206" t="s">
        <v>359</v>
      </c>
    </row>
    <row r="13" spans="1:5" s="205" customFormat="1" ht="15">
      <c r="A13" s="94" t="s">
        <v>74</v>
      </c>
      <c r="B13" s="83" t="s">
        <v>58</v>
      </c>
      <c r="C13" s="83" t="s">
        <v>59</v>
      </c>
      <c r="D13" s="83">
        <v>340.74</v>
      </c>
      <c r="E13" s="206" t="s">
        <v>359</v>
      </c>
    </row>
    <row r="14" spans="1:5" s="205" customFormat="1" ht="15">
      <c r="A14" s="94" t="s">
        <v>75</v>
      </c>
      <c r="B14" s="83" t="s">
        <v>58</v>
      </c>
      <c r="C14" s="83" t="s">
        <v>59</v>
      </c>
      <c r="D14" s="83">
        <v>0.559414892068962</v>
      </c>
      <c r="E14" s="206" t="s">
        <v>359</v>
      </c>
    </row>
    <row r="15" spans="1:5" s="205" customFormat="1" ht="15">
      <c r="A15" s="94" t="s">
        <v>76</v>
      </c>
      <c r="B15" s="83" t="s">
        <v>58</v>
      </c>
      <c r="C15" s="83" t="s">
        <v>59</v>
      </c>
      <c r="D15" s="83">
        <v>0.23817953573959816</v>
      </c>
      <c r="E15" s="206" t="s">
        <v>359</v>
      </c>
    </row>
    <row r="16" spans="1:5" s="205" customFormat="1" ht="15">
      <c r="A16" s="94" t="s">
        <v>79</v>
      </c>
      <c r="B16" s="83" t="s">
        <v>58</v>
      </c>
      <c r="C16" s="83" t="s">
        <v>59</v>
      </c>
      <c r="D16" s="83">
        <v>0.07487824750651144</v>
      </c>
      <c r="E16" s="206" t="s">
        <v>359</v>
      </c>
    </row>
    <row r="17" spans="1:5" s="205" customFormat="1" ht="15">
      <c r="A17" s="94" t="s">
        <v>73</v>
      </c>
      <c r="B17" s="83" t="s">
        <v>58</v>
      </c>
      <c r="C17" s="83" t="s">
        <v>59</v>
      </c>
      <c r="D17" s="83">
        <v>6.588976284341608</v>
      </c>
      <c r="E17" s="206" t="s">
        <v>359</v>
      </c>
    </row>
    <row r="18" spans="1:5" s="205" customFormat="1" ht="15.75" thickBot="1">
      <c r="A18" s="95" t="s">
        <v>52</v>
      </c>
      <c r="B18" s="88" t="s">
        <v>58</v>
      </c>
      <c r="C18" s="88" t="s">
        <v>59</v>
      </c>
      <c r="D18" s="88">
        <v>1.6417305211003185E-05</v>
      </c>
      <c r="E18" s="207" t="s">
        <v>359</v>
      </c>
    </row>
    <row r="19" spans="1:12" s="205" customFormat="1" ht="15">
      <c r="A19" s="83"/>
      <c r="B19" s="83"/>
      <c r="C19" s="83"/>
      <c r="D19" s="83"/>
      <c r="E19" s="83"/>
      <c r="K19" s="208"/>
      <c r="L19" s="208"/>
    </row>
    <row r="20" spans="1:12" s="205" customFormat="1" ht="15">
      <c r="A20" s="83"/>
      <c r="B20" s="83"/>
      <c r="C20" s="83"/>
      <c r="D20" s="83"/>
      <c r="E20" s="83"/>
      <c r="K20" s="208"/>
      <c r="L20" s="208"/>
    </row>
    <row r="21" spans="1:12" s="205" customFormat="1" ht="15.75" thickBot="1">
      <c r="A21" s="83"/>
      <c r="B21" s="83"/>
      <c r="C21" s="83"/>
      <c r="D21" s="83"/>
      <c r="E21" s="83"/>
      <c r="K21" s="208"/>
      <c r="L21" s="208"/>
    </row>
    <row r="22" spans="1:12" s="205" customFormat="1" ht="15.75" thickBot="1">
      <c r="A22" s="249" t="s">
        <v>61</v>
      </c>
      <c r="B22" s="266"/>
      <c r="C22" s="266"/>
      <c r="D22" s="266"/>
      <c r="E22" s="198"/>
      <c r="K22" s="208"/>
      <c r="L22" s="208"/>
    </row>
    <row r="23" spans="1:12" s="205" customFormat="1" ht="15.75" thickBot="1">
      <c r="A23" s="158" t="s">
        <v>54</v>
      </c>
      <c r="B23" s="166" t="s">
        <v>55</v>
      </c>
      <c r="C23" s="166" t="s">
        <v>3</v>
      </c>
      <c r="D23" s="166" t="s">
        <v>56</v>
      </c>
      <c r="E23" s="167" t="s">
        <v>57</v>
      </c>
      <c r="K23" s="208"/>
      <c r="L23" s="208"/>
    </row>
    <row r="24" spans="1:5" s="205" customFormat="1" ht="18">
      <c r="A24" s="209" t="s">
        <v>290</v>
      </c>
      <c r="B24" s="208" t="s">
        <v>58</v>
      </c>
      <c r="C24" s="208" t="s">
        <v>59</v>
      </c>
      <c r="D24" s="208">
        <v>0.00046088263852699107</v>
      </c>
      <c r="E24" s="206" t="s">
        <v>360</v>
      </c>
    </row>
    <row r="25" spans="1:5" s="205" customFormat="1" ht="15">
      <c r="A25" s="209" t="s">
        <v>401</v>
      </c>
      <c r="B25" s="208" t="s">
        <v>58</v>
      </c>
      <c r="C25" s="208" t="s">
        <v>59</v>
      </c>
      <c r="D25" s="208">
        <v>22.59432073616459</v>
      </c>
      <c r="E25" s="206" t="s">
        <v>360</v>
      </c>
    </row>
    <row r="26" spans="1:5" s="205" customFormat="1" ht="18">
      <c r="A26" s="94" t="s">
        <v>66</v>
      </c>
      <c r="B26" s="208" t="s">
        <v>58</v>
      </c>
      <c r="C26" s="208" t="s">
        <v>59</v>
      </c>
      <c r="D26" s="83">
        <v>35.93271405426779</v>
      </c>
      <c r="E26" s="206" t="s">
        <v>360</v>
      </c>
    </row>
    <row r="27" spans="1:5" s="205" customFormat="1" ht="15">
      <c r="A27" s="94" t="s">
        <v>67</v>
      </c>
      <c r="B27" s="208" t="s">
        <v>58</v>
      </c>
      <c r="C27" s="208" t="s">
        <v>59</v>
      </c>
      <c r="D27" s="83">
        <v>0.03959076747697371</v>
      </c>
      <c r="E27" s="206" t="s">
        <v>360</v>
      </c>
    </row>
    <row r="28" spans="1:5" s="205" customFormat="1" ht="18">
      <c r="A28" s="94" t="s">
        <v>68</v>
      </c>
      <c r="B28" s="208" t="s">
        <v>58</v>
      </c>
      <c r="C28" s="208" t="s">
        <v>59</v>
      </c>
      <c r="D28" s="83">
        <v>0.0004294129026304093</v>
      </c>
      <c r="E28" s="206" t="s">
        <v>360</v>
      </c>
    </row>
    <row r="29" spans="1:5" s="205" customFormat="1" ht="18">
      <c r="A29" s="209" t="s">
        <v>402</v>
      </c>
      <c r="B29" s="208" t="s">
        <v>58</v>
      </c>
      <c r="C29" s="208" t="s">
        <v>59</v>
      </c>
      <c r="D29" s="208">
        <v>0.0006692913995896201</v>
      </c>
      <c r="E29" s="206" t="s">
        <v>360</v>
      </c>
    </row>
    <row r="30" spans="1:5" s="205" customFormat="1" ht="18">
      <c r="A30" s="209" t="s">
        <v>405</v>
      </c>
      <c r="B30" s="208" t="s">
        <v>58</v>
      </c>
      <c r="C30" s="208" t="s">
        <v>59</v>
      </c>
      <c r="D30" s="208">
        <v>0.00034822473208818</v>
      </c>
      <c r="E30" s="206" t="s">
        <v>360</v>
      </c>
    </row>
    <row r="31" spans="1:5" s="205" customFormat="1" ht="15">
      <c r="A31" s="94" t="s">
        <v>291</v>
      </c>
      <c r="B31" s="208" t="s">
        <v>58</v>
      </c>
      <c r="C31" s="208" t="s">
        <v>59</v>
      </c>
      <c r="D31" s="208">
        <v>1.2730164912069123E-05</v>
      </c>
      <c r="E31" s="206" t="s">
        <v>360</v>
      </c>
    </row>
    <row r="32" spans="1:5" s="205" customFormat="1" ht="15">
      <c r="A32" s="94" t="s">
        <v>292</v>
      </c>
      <c r="B32" s="208" t="s">
        <v>58</v>
      </c>
      <c r="C32" s="208" t="s">
        <v>59</v>
      </c>
      <c r="D32" s="208">
        <v>2.5783346632106897E-06</v>
      </c>
      <c r="E32" s="206" t="s">
        <v>360</v>
      </c>
    </row>
    <row r="33" spans="1:5" s="205" customFormat="1" ht="18">
      <c r="A33" s="94" t="s">
        <v>69</v>
      </c>
      <c r="B33" s="208" t="s">
        <v>58</v>
      </c>
      <c r="C33" s="208" t="s">
        <v>59</v>
      </c>
      <c r="D33" s="83">
        <v>2.638433643841424</v>
      </c>
      <c r="E33" s="206" t="s">
        <v>360</v>
      </c>
    </row>
    <row r="34" spans="1:5" s="205" customFormat="1" ht="18">
      <c r="A34" s="209" t="s">
        <v>403</v>
      </c>
      <c r="B34" s="208" t="s">
        <v>58</v>
      </c>
      <c r="C34" s="208" t="s">
        <v>59</v>
      </c>
      <c r="D34" s="208">
        <v>0.03949555556900637</v>
      </c>
      <c r="E34" s="206" t="s">
        <v>360</v>
      </c>
    </row>
    <row r="35" spans="1:5" s="205" customFormat="1" ht="18">
      <c r="A35" s="94" t="s">
        <v>70</v>
      </c>
      <c r="B35" s="83" t="s">
        <v>58</v>
      </c>
      <c r="C35" s="83" t="s">
        <v>59</v>
      </c>
      <c r="D35" s="83">
        <v>1293.257059276447</v>
      </c>
      <c r="E35" s="206" t="s">
        <v>360</v>
      </c>
    </row>
    <row r="36" spans="1:5" s="205" customFormat="1" ht="15">
      <c r="A36" s="94" t="s">
        <v>296</v>
      </c>
      <c r="B36" s="83" t="s">
        <v>58</v>
      </c>
      <c r="C36" s="83" t="s">
        <v>59</v>
      </c>
      <c r="D36" s="208">
        <v>0.006748735485576128</v>
      </c>
      <c r="E36" s="206" t="s">
        <v>360</v>
      </c>
    </row>
    <row r="37" spans="1:5" s="205" customFormat="1" ht="18">
      <c r="A37" s="94" t="s">
        <v>407</v>
      </c>
      <c r="B37" s="208" t="s">
        <v>58</v>
      </c>
      <c r="C37" s="208" t="s">
        <v>59</v>
      </c>
      <c r="D37" s="83">
        <v>63.722823251700845</v>
      </c>
      <c r="E37" s="206" t="s">
        <v>360</v>
      </c>
    </row>
    <row r="38" spans="1:5" s="205" customFormat="1" ht="15">
      <c r="A38" s="94" t="s">
        <v>71</v>
      </c>
      <c r="B38" s="83" t="s">
        <v>58</v>
      </c>
      <c r="C38" s="83" t="s">
        <v>59</v>
      </c>
      <c r="D38" s="83">
        <v>0.05281448462049979</v>
      </c>
      <c r="E38" s="206" t="s">
        <v>360</v>
      </c>
    </row>
    <row r="39" spans="1:5" s="205" customFormat="1" ht="15">
      <c r="A39" s="94" t="s">
        <v>44</v>
      </c>
      <c r="B39" s="208" t="s">
        <v>58</v>
      </c>
      <c r="C39" s="208" t="s">
        <v>59</v>
      </c>
      <c r="D39" s="83">
        <v>1.1785668430250481E-05</v>
      </c>
      <c r="E39" s="206" t="s">
        <v>360</v>
      </c>
    </row>
    <row r="40" spans="1:5" s="205" customFormat="1" ht="15">
      <c r="A40" s="210" t="s">
        <v>398</v>
      </c>
      <c r="B40" s="211" t="s">
        <v>294</v>
      </c>
      <c r="C40" s="211" t="s">
        <v>295</v>
      </c>
      <c r="D40" s="211">
        <v>3600</v>
      </c>
      <c r="E40" s="212" t="s">
        <v>65</v>
      </c>
    </row>
    <row r="41" spans="1:5" s="205" customFormat="1" ht="15">
      <c r="A41" s="94" t="s">
        <v>406</v>
      </c>
      <c r="B41" s="208" t="s">
        <v>58</v>
      </c>
      <c r="C41" s="208" t="s">
        <v>59</v>
      </c>
      <c r="D41" s="83">
        <v>0.0315099500727572</v>
      </c>
      <c r="E41" s="206" t="s">
        <v>360</v>
      </c>
    </row>
    <row r="42" spans="1:5" s="205" customFormat="1" ht="18">
      <c r="A42" s="94" t="s">
        <v>72</v>
      </c>
      <c r="B42" s="83" t="s">
        <v>58</v>
      </c>
      <c r="C42" s="83" t="s">
        <v>59</v>
      </c>
      <c r="D42" s="83">
        <v>0.06638088403525133</v>
      </c>
      <c r="E42" s="206" t="s">
        <v>360</v>
      </c>
    </row>
    <row r="43" spans="1:11" s="205" customFormat="1" ht="18.75" thickBot="1">
      <c r="A43" s="95" t="s">
        <v>408</v>
      </c>
      <c r="B43" s="88" t="s">
        <v>58</v>
      </c>
      <c r="C43" s="88" t="s">
        <v>59</v>
      </c>
      <c r="D43" s="88">
        <v>0.0001415964162768619</v>
      </c>
      <c r="E43" s="207" t="s">
        <v>360</v>
      </c>
      <c r="K43" s="208"/>
    </row>
    <row r="44" spans="1:11" s="205" customFormat="1" ht="15">
      <c r="A44" s="83"/>
      <c r="B44" s="83"/>
      <c r="C44" s="83"/>
      <c r="D44" s="83"/>
      <c r="E44" s="83"/>
      <c r="K44" s="208"/>
    </row>
    <row r="45" s="205" customFormat="1" ht="15"/>
    <row r="46" s="205" customFormat="1" ht="15.75" thickBot="1"/>
    <row r="47" spans="1:4" s="205" customFormat="1" ht="19.5" thickBot="1">
      <c r="A47" s="155" t="s">
        <v>80</v>
      </c>
      <c r="B47" s="249" t="s">
        <v>56</v>
      </c>
      <c r="C47" s="266"/>
      <c r="D47" s="266"/>
    </row>
    <row r="48" spans="1:5" s="205" customFormat="1" ht="15.75" thickBot="1">
      <c r="A48" s="158" t="s">
        <v>116</v>
      </c>
      <c r="B48" s="173" t="s">
        <v>81</v>
      </c>
      <c r="C48" s="173" t="s">
        <v>82</v>
      </c>
      <c r="D48" s="173" t="s">
        <v>83</v>
      </c>
      <c r="E48" s="167" t="s">
        <v>84</v>
      </c>
    </row>
    <row r="49" spans="1:5" s="205" customFormat="1" ht="17.25">
      <c r="A49" s="94" t="s">
        <v>98</v>
      </c>
      <c r="B49" s="214">
        <v>0</v>
      </c>
      <c r="C49" s="214">
        <v>0</v>
      </c>
      <c r="D49" s="214">
        <v>0</v>
      </c>
      <c r="E49" s="206" t="s">
        <v>92</v>
      </c>
    </row>
    <row r="50" spans="1:5" s="205" customFormat="1" ht="18">
      <c r="A50" s="94" t="s">
        <v>99</v>
      </c>
      <c r="B50" s="214">
        <v>69.88319430065181</v>
      </c>
      <c r="C50" s="214">
        <v>114.48953959803416</v>
      </c>
      <c r="D50" s="214">
        <v>237.5789893467366</v>
      </c>
      <c r="E50" s="206" t="s">
        <v>93</v>
      </c>
    </row>
    <row r="51" spans="1:5" s="205" customFormat="1" ht="15">
      <c r="A51" s="94" t="s">
        <v>100</v>
      </c>
      <c r="B51" s="214">
        <v>155.91953532458393</v>
      </c>
      <c r="C51" s="214">
        <v>155.91953532458393</v>
      </c>
      <c r="D51" s="214">
        <v>155.91953532458393</v>
      </c>
      <c r="E51" s="206" t="s">
        <v>86</v>
      </c>
    </row>
    <row r="52" spans="1:5" s="205" customFormat="1" ht="15">
      <c r="A52" s="94" t="s">
        <v>101</v>
      </c>
      <c r="B52" s="214">
        <v>3.165776094580636E-05</v>
      </c>
      <c r="C52" s="214">
        <v>8.547653187889591E-06</v>
      </c>
      <c r="D52" s="214">
        <v>8.547653187889591E-06</v>
      </c>
      <c r="E52" s="206" t="s">
        <v>87</v>
      </c>
    </row>
    <row r="53" spans="1:5" s="205" customFormat="1" ht="15">
      <c r="A53" s="94" t="s">
        <v>102</v>
      </c>
      <c r="B53" s="214">
        <v>3.889270581982659E-06</v>
      </c>
      <c r="C53" s="214">
        <v>3.889270581982659E-06</v>
      </c>
      <c r="D53" s="214">
        <v>3.889270581982659E-06</v>
      </c>
      <c r="E53" s="206" t="s">
        <v>88</v>
      </c>
    </row>
    <row r="54" spans="1:5" s="205" customFormat="1" ht="15">
      <c r="A54" s="94" t="s">
        <v>103</v>
      </c>
      <c r="B54" s="214">
        <v>3.451170723577646</v>
      </c>
      <c r="C54" s="214">
        <v>1.5369107279300538</v>
      </c>
      <c r="D54" s="214">
        <v>1.3543034840329524</v>
      </c>
      <c r="E54" s="206" t="s">
        <v>87</v>
      </c>
    </row>
    <row r="55" spans="1:5" s="205" customFormat="1" ht="17.25">
      <c r="A55" s="94" t="s">
        <v>104</v>
      </c>
      <c r="B55" s="214">
        <v>0</v>
      </c>
      <c r="C55" s="214">
        <v>0</v>
      </c>
      <c r="D55" s="214">
        <v>0</v>
      </c>
      <c r="E55" s="206" t="s">
        <v>94</v>
      </c>
    </row>
    <row r="56" spans="1:5" s="205" customFormat="1" ht="15">
      <c r="A56" s="94" t="s">
        <v>105</v>
      </c>
      <c r="B56" s="214">
        <v>0.18856746897346613</v>
      </c>
      <c r="C56" s="214">
        <v>0.00154817490904746</v>
      </c>
      <c r="D56" s="214">
        <v>0.00154817490904746</v>
      </c>
      <c r="E56" s="206" t="s">
        <v>87</v>
      </c>
    </row>
    <row r="57" spans="1:5" s="205" customFormat="1" ht="15">
      <c r="A57" s="94" t="s">
        <v>367</v>
      </c>
      <c r="B57" s="214">
        <v>0.0019086243590901893</v>
      </c>
      <c r="C57" s="214">
        <v>0.0019086243590901893</v>
      </c>
      <c r="D57" s="214">
        <v>0.0019086243590901893</v>
      </c>
      <c r="E57" s="206" t="s">
        <v>89</v>
      </c>
    </row>
    <row r="58" spans="1:5" s="205" customFormat="1" ht="15">
      <c r="A58" s="94" t="s">
        <v>368</v>
      </c>
      <c r="B58" s="214">
        <v>15.404088416849754</v>
      </c>
      <c r="C58" s="214">
        <v>15.404088416849754</v>
      </c>
      <c r="D58" s="214">
        <v>15.404088416849754</v>
      </c>
      <c r="E58" s="206" t="s">
        <v>90</v>
      </c>
    </row>
    <row r="59" spans="1:5" s="205" customFormat="1" ht="17.25">
      <c r="A59" s="94" t="s">
        <v>108</v>
      </c>
      <c r="B59" s="214">
        <v>0</v>
      </c>
      <c r="C59" s="214">
        <v>0</v>
      </c>
      <c r="D59" s="214">
        <v>0</v>
      </c>
      <c r="E59" s="206" t="s">
        <v>92</v>
      </c>
    </row>
    <row r="60" spans="1:5" s="205" customFormat="1" ht="15">
      <c r="A60" s="94" t="s">
        <v>109</v>
      </c>
      <c r="B60" s="214">
        <v>0</v>
      </c>
      <c r="C60" s="214">
        <v>0</v>
      </c>
      <c r="D60" s="214">
        <v>0</v>
      </c>
      <c r="E60" s="206" t="s">
        <v>91</v>
      </c>
    </row>
    <row r="61" spans="1:5" s="205" customFormat="1" ht="18">
      <c r="A61" s="94" t="s">
        <v>110</v>
      </c>
      <c r="B61" s="214">
        <v>0.09945162211612439</v>
      </c>
      <c r="C61" s="214">
        <v>0.09945162211612439</v>
      </c>
      <c r="D61" s="214">
        <v>0.09945162211612439</v>
      </c>
      <c r="E61" s="206" t="s">
        <v>95</v>
      </c>
    </row>
    <row r="62" spans="1:5" s="205" customFormat="1" ht="15">
      <c r="A62" s="94" t="s">
        <v>111</v>
      </c>
      <c r="B62" s="214">
        <v>0.09067009132743885</v>
      </c>
      <c r="C62" s="214">
        <v>0.09067009132743885</v>
      </c>
      <c r="D62" s="214">
        <v>0.09067009132743885</v>
      </c>
      <c r="E62" s="206" t="s">
        <v>85</v>
      </c>
    </row>
    <row r="63" spans="1:5" s="205" customFormat="1" ht="18">
      <c r="A63" s="94" t="s">
        <v>112</v>
      </c>
      <c r="B63" s="214">
        <v>0.12506822254193906</v>
      </c>
      <c r="C63" s="214">
        <v>0.1176692009302968</v>
      </c>
      <c r="D63" s="214">
        <v>0.11409895273291887</v>
      </c>
      <c r="E63" s="206" t="s">
        <v>96</v>
      </c>
    </row>
    <row r="64" spans="1:5" s="205" customFormat="1" ht="15">
      <c r="A64" s="94" t="s">
        <v>113</v>
      </c>
      <c r="B64" s="214">
        <v>0.004490501182614462</v>
      </c>
      <c r="C64" s="214">
        <v>0.0002646619401334737</v>
      </c>
      <c r="D64" s="214">
        <v>0.0002646619401334737</v>
      </c>
      <c r="E64" s="206" t="s">
        <v>87</v>
      </c>
    </row>
    <row r="65" spans="1:5" s="205" customFormat="1" ht="17.25">
      <c r="A65" s="94" t="s">
        <v>114</v>
      </c>
      <c r="B65" s="214">
        <v>0</v>
      </c>
      <c r="C65" s="214">
        <v>0</v>
      </c>
      <c r="D65" s="214">
        <v>0</v>
      </c>
      <c r="E65" s="206" t="s">
        <v>92</v>
      </c>
    </row>
    <row r="66" spans="1:5" s="205" customFormat="1" ht="18" thickBot="1">
      <c r="A66" s="95" t="s">
        <v>115</v>
      </c>
      <c r="B66" s="215">
        <v>0.011971124094262129</v>
      </c>
      <c r="C66" s="215">
        <v>0.011971124094262129</v>
      </c>
      <c r="D66" s="215">
        <v>0.011971124094262129</v>
      </c>
      <c r="E66" s="207" t="s">
        <v>97</v>
      </c>
    </row>
    <row r="67" s="205" customFormat="1" ht="15"/>
    <row r="68" s="205" customFormat="1" ht="15"/>
    <row r="69" s="205" customFormat="1" ht="15.75" thickBot="1"/>
    <row r="70" spans="1:4" s="205" customFormat="1" ht="19.5" thickBot="1">
      <c r="A70" s="213" t="s">
        <v>117</v>
      </c>
      <c r="B70" s="249" t="s">
        <v>56</v>
      </c>
      <c r="C70" s="266"/>
      <c r="D70" s="266"/>
    </row>
    <row r="71" spans="1:5" s="205" customFormat="1" ht="15.75" thickBot="1">
      <c r="A71" s="158" t="s">
        <v>118</v>
      </c>
      <c r="B71" s="173" t="s">
        <v>81</v>
      </c>
      <c r="C71" s="173" t="s">
        <v>82</v>
      </c>
      <c r="D71" s="173" t="s">
        <v>83</v>
      </c>
      <c r="E71" s="167" t="s">
        <v>84</v>
      </c>
    </row>
    <row r="72" spans="1:5" s="205" customFormat="1" ht="15">
      <c r="A72" s="93" t="s">
        <v>138</v>
      </c>
      <c r="B72" s="216">
        <v>0</v>
      </c>
      <c r="C72" s="216">
        <v>0</v>
      </c>
      <c r="D72" s="216">
        <v>0</v>
      </c>
      <c r="E72" s="217" t="s">
        <v>139</v>
      </c>
    </row>
    <row r="73" spans="1:5" s="205" customFormat="1" ht="15">
      <c r="A73" s="94" t="s">
        <v>137</v>
      </c>
      <c r="B73" s="214">
        <v>0.21091503319466354</v>
      </c>
      <c r="C73" s="214">
        <v>0.3959778914835167</v>
      </c>
      <c r="D73" s="214">
        <v>0.9418733504215209</v>
      </c>
      <c r="E73" s="206" t="s">
        <v>139</v>
      </c>
    </row>
    <row r="74" spans="1:5" s="205" customFormat="1" ht="15">
      <c r="A74" s="94" t="s">
        <v>136</v>
      </c>
      <c r="B74" s="214">
        <v>4.39556208488004E-09</v>
      </c>
      <c r="C74" s="214">
        <v>3.2096927498149886E-09</v>
      </c>
      <c r="D74" s="214">
        <v>3.67911031447543E-09</v>
      </c>
      <c r="E74" s="206" t="s">
        <v>139</v>
      </c>
    </row>
    <row r="75" spans="1:5" s="205" customFormat="1" ht="15">
      <c r="A75" s="94" t="s">
        <v>135</v>
      </c>
      <c r="B75" s="214">
        <v>2.786518092598018E-08</v>
      </c>
      <c r="C75" s="214">
        <v>7.532545859979503E-08</v>
      </c>
      <c r="D75" s="214">
        <v>8.638206087053854E-08</v>
      </c>
      <c r="E75" s="206" t="s">
        <v>139</v>
      </c>
    </row>
    <row r="76" spans="1:5" s="205" customFormat="1" ht="15">
      <c r="A76" s="94" t="s">
        <v>134</v>
      </c>
      <c r="B76" s="214">
        <v>5.356107563509718E-06</v>
      </c>
      <c r="C76" s="214">
        <v>1.1892821157593775E-07</v>
      </c>
      <c r="D76" s="214">
        <v>1.3632146251891862E-07</v>
      </c>
      <c r="E76" s="206" t="s">
        <v>139</v>
      </c>
    </row>
    <row r="77" spans="1:5" s="205" customFormat="1" ht="15">
      <c r="A77" s="94" t="s">
        <v>133</v>
      </c>
      <c r="B77" s="214">
        <v>0</v>
      </c>
      <c r="C77" s="214">
        <v>0</v>
      </c>
      <c r="D77" s="214">
        <v>0</v>
      </c>
      <c r="E77" s="206" t="s">
        <v>139</v>
      </c>
    </row>
    <row r="78" spans="1:5" s="205" customFormat="1" ht="15">
      <c r="A78" s="94" t="s">
        <v>132</v>
      </c>
      <c r="B78" s="214">
        <v>0.0002867289863243745</v>
      </c>
      <c r="C78" s="214">
        <v>0.00029770179515625805</v>
      </c>
      <c r="D78" s="214">
        <v>8.660110512428541E-05</v>
      </c>
      <c r="E78" s="206" t="s">
        <v>139</v>
      </c>
    </row>
    <row r="79" spans="1:5" s="205" customFormat="1" ht="15">
      <c r="A79" s="94" t="s">
        <v>131</v>
      </c>
      <c r="B79" s="214">
        <v>0.0001090662681493918</v>
      </c>
      <c r="C79" s="214">
        <v>1.738479105304758E-05</v>
      </c>
      <c r="D79" s="214">
        <v>1.992731674455579E-05</v>
      </c>
      <c r="E79" s="206" t="s">
        <v>139</v>
      </c>
    </row>
    <row r="80" spans="1:5" s="205" customFormat="1" ht="15">
      <c r="A80" s="218" t="s">
        <v>130</v>
      </c>
      <c r="B80" s="219">
        <v>0.21131621681744378</v>
      </c>
      <c r="C80" s="219">
        <v>0.3962931755330889</v>
      </c>
      <c r="D80" s="219">
        <v>0.9419801052260236</v>
      </c>
      <c r="E80" s="220" t="s">
        <v>139</v>
      </c>
    </row>
    <row r="81" spans="1:5" s="205" customFormat="1" ht="15">
      <c r="A81" s="94" t="s">
        <v>129</v>
      </c>
      <c r="B81" s="214">
        <v>0</v>
      </c>
      <c r="C81" s="214">
        <v>0</v>
      </c>
      <c r="D81" s="214">
        <v>0</v>
      </c>
      <c r="E81" s="206" t="s">
        <v>139</v>
      </c>
    </row>
    <row r="82" spans="1:5" s="205" customFormat="1" ht="15">
      <c r="A82" s="94" t="s">
        <v>128</v>
      </c>
      <c r="B82" s="214">
        <v>4.105272167285151</v>
      </c>
      <c r="C82" s="214">
        <v>4.7491957166591945</v>
      </c>
      <c r="D82" s="214">
        <v>7.539173261936443</v>
      </c>
      <c r="E82" s="206" t="s">
        <v>139</v>
      </c>
    </row>
    <row r="83" spans="1:5" s="205" customFormat="1" ht="15">
      <c r="A83" s="94" t="s">
        <v>127</v>
      </c>
      <c r="B83" s="214">
        <v>0.04043212563187199</v>
      </c>
      <c r="C83" s="214">
        <v>0.031876666949660376</v>
      </c>
      <c r="D83" s="214">
        <v>0.025280331701948447</v>
      </c>
      <c r="E83" s="206" t="s">
        <v>139</v>
      </c>
    </row>
    <row r="84" spans="1:5" s="205" customFormat="1" ht="15">
      <c r="A84" s="94" t="s">
        <v>126</v>
      </c>
      <c r="B84" s="214">
        <v>0</v>
      </c>
      <c r="C84" s="214">
        <v>0</v>
      </c>
      <c r="D84" s="214">
        <v>0</v>
      </c>
      <c r="E84" s="206" t="s">
        <v>139</v>
      </c>
    </row>
    <row r="85" spans="1:5" s="205" customFormat="1" ht="15">
      <c r="A85" s="94" t="s">
        <v>125</v>
      </c>
      <c r="B85" s="214">
        <v>0</v>
      </c>
      <c r="C85" s="214">
        <v>0</v>
      </c>
      <c r="D85" s="214">
        <v>0</v>
      </c>
      <c r="E85" s="206" t="s">
        <v>139</v>
      </c>
    </row>
    <row r="86" spans="1:5" s="205" customFormat="1" ht="15">
      <c r="A86" s="94" t="s">
        <v>124</v>
      </c>
      <c r="B86" s="214">
        <v>0.4327601966559387</v>
      </c>
      <c r="C86" s="214">
        <v>0.7661458296353286</v>
      </c>
      <c r="D86" s="214">
        <v>0.6895312466717958</v>
      </c>
      <c r="E86" s="206" t="s">
        <v>139</v>
      </c>
    </row>
    <row r="87" spans="1:5" s="205" customFormat="1" ht="15">
      <c r="A87" s="94" t="s">
        <v>123</v>
      </c>
      <c r="B87" s="214">
        <v>5.9182151661424505E-05</v>
      </c>
      <c r="C87" s="214">
        <v>0.00010477432775615156</v>
      </c>
      <c r="D87" s="214">
        <v>9.429689498053641E-05</v>
      </c>
      <c r="E87" s="206" t="s">
        <v>139</v>
      </c>
    </row>
    <row r="88" spans="1:5" s="205" customFormat="1" ht="15">
      <c r="A88" s="218" t="s">
        <v>122</v>
      </c>
      <c r="B88" s="219">
        <v>4.578523671724624</v>
      </c>
      <c r="C88" s="219">
        <v>5.547322987571939</v>
      </c>
      <c r="D88" s="219">
        <v>8.254079137205167</v>
      </c>
      <c r="E88" s="220" t="s">
        <v>139</v>
      </c>
    </row>
    <row r="89" spans="1:5" s="205" customFormat="1" ht="15">
      <c r="A89" s="94" t="s">
        <v>121</v>
      </c>
      <c r="B89" s="214">
        <v>21.313548244194166</v>
      </c>
      <c r="C89" s="214">
        <v>21.313548244194166</v>
      </c>
      <c r="D89" s="214">
        <v>16.566685659351432</v>
      </c>
      <c r="E89" s="206" t="s">
        <v>139</v>
      </c>
    </row>
    <row r="90" spans="1:5" s="205" customFormat="1" ht="15">
      <c r="A90" s="94" t="s">
        <v>120</v>
      </c>
      <c r="B90" s="214">
        <v>0.4205733992363321</v>
      </c>
      <c r="C90" s="214">
        <v>0.4205733992363321</v>
      </c>
      <c r="D90" s="214">
        <v>1.0460962722121965</v>
      </c>
      <c r="E90" s="206" t="s">
        <v>139</v>
      </c>
    </row>
    <row r="91" spans="1:5" s="205" customFormat="1" ht="15">
      <c r="A91" s="218" t="s">
        <v>119</v>
      </c>
      <c r="B91" s="219">
        <v>21.7341216434305</v>
      </c>
      <c r="C91" s="219">
        <v>21.7341216434305</v>
      </c>
      <c r="D91" s="219">
        <v>17.612781931563628</v>
      </c>
      <c r="E91" s="220" t="s">
        <v>139</v>
      </c>
    </row>
    <row r="92" spans="1:5" ht="15.75" thickBot="1">
      <c r="A92" s="221" t="s">
        <v>28</v>
      </c>
      <c r="B92" s="222">
        <v>26.523961531972567</v>
      </c>
      <c r="C92" s="222">
        <v>27.67773780653553</v>
      </c>
      <c r="D92" s="222">
        <v>26.808841173994818</v>
      </c>
      <c r="E92" s="223" t="s">
        <v>139</v>
      </c>
    </row>
  </sheetData>
  <mergeCells count="5">
    <mergeCell ref="B70:D70"/>
    <mergeCell ref="A1:D3"/>
    <mergeCell ref="A9:D9"/>
    <mergeCell ref="A22:D22"/>
    <mergeCell ref="B47:D47"/>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00000"/>
  </sheetPr>
  <dimension ref="A1:S85"/>
  <sheetViews>
    <sheetView showGridLines="0" workbookViewId="0" topLeftCell="A1">
      <selection activeCell="A1" sqref="A1:D3"/>
    </sheetView>
  </sheetViews>
  <sheetFormatPr defaultColWidth="9.140625" defaultRowHeight="15"/>
  <cols>
    <col min="1" max="1" width="38.421875" style="8" bestFit="1" customWidth="1"/>
    <col min="2" max="2" width="24.8515625" style="8" customWidth="1"/>
    <col min="3" max="3" width="22.140625" style="8" customWidth="1"/>
    <col min="4" max="5" width="9.140625" style="8" customWidth="1"/>
    <col min="6" max="6" width="49.57421875" style="8" customWidth="1"/>
    <col min="7" max="8" width="16.140625" style="8" customWidth="1"/>
    <col min="9" max="9" width="14.421875" style="8" bestFit="1" customWidth="1"/>
    <col min="10" max="10" width="20.00390625" style="8" bestFit="1" customWidth="1"/>
    <col min="11" max="16384" width="9.140625" style="8" customWidth="1"/>
  </cols>
  <sheetData>
    <row r="1" spans="1:4" ht="15" customHeight="1">
      <c r="A1" s="248" t="s">
        <v>379</v>
      </c>
      <c r="B1" s="248"/>
      <c r="C1" s="248"/>
      <c r="D1" s="248"/>
    </row>
    <row r="2" spans="1:4" ht="15" customHeight="1">
      <c r="A2" s="248"/>
      <c r="B2" s="248"/>
      <c r="C2" s="248"/>
      <c r="D2" s="248"/>
    </row>
    <row r="3" spans="1:4" ht="15">
      <c r="A3" s="248"/>
      <c r="B3" s="248"/>
      <c r="C3" s="248"/>
      <c r="D3" s="248"/>
    </row>
    <row r="4" ht="15.75" thickBot="1"/>
    <row r="5" spans="1:8" ht="18.75">
      <c r="A5" s="41" t="s">
        <v>426</v>
      </c>
      <c r="B5" s="43">
        <v>0.467</v>
      </c>
      <c r="G5" s="1"/>
      <c r="H5" s="1"/>
    </row>
    <row r="6" spans="1:8" ht="19.5" thickBot="1">
      <c r="A6" s="42" t="s">
        <v>347</v>
      </c>
      <c r="B6" s="44" t="s">
        <v>348</v>
      </c>
      <c r="G6" s="1"/>
      <c r="H6" s="1"/>
    </row>
    <row r="7" spans="1:8" ht="19.5" thickBot="1">
      <c r="A7" s="24"/>
      <c r="B7" s="25"/>
      <c r="F7" s="1" t="s">
        <v>53</v>
      </c>
      <c r="G7" s="1"/>
      <c r="H7" s="1"/>
    </row>
    <row r="8" spans="1:19" ht="15.75" thickBot="1">
      <c r="A8" s="236" t="s">
        <v>277</v>
      </c>
      <c r="B8" s="238"/>
      <c r="C8" s="26"/>
      <c r="D8" s="26"/>
      <c r="E8" s="26"/>
      <c r="F8" s="249" t="s">
        <v>60</v>
      </c>
      <c r="G8" s="266"/>
      <c r="H8" s="266"/>
      <c r="I8" s="266"/>
      <c r="J8" s="250"/>
      <c r="K8" s="26"/>
      <c r="L8" s="26"/>
      <c r="M8" s="26"/>
      <c r="N8" s="26"/>
      <c r="O8" s="26"/>
      <c r="P8" s="26"/>
      <c r="Q8" s="26"/>
      <c r="R8" s="26"/>
      <c r="S8" s="26"/>
    </row>
    <row r="9" spans="1:19" ht="15.75" thickBot="1">
      <c r="A9" s="271" t="s">
        <v>278</v>
      </c>
      <c r="B9" s="272"/>
      <c r="C9" s="26"/>
      <c r="D9" s="26"/>
      <c r="E9" s="26"/>
      <c r="F9" s="158" t="s">
        <v>54</v>
      </c>
      <c r="G9" s="166" t="s">
        <v>55</v>
      </c>
      <c r="H9" s="166" t="s">
        <v>3</v>
      </c>
      <c r="I9" s="166" t="s">
        <v>56</v>
      </c>
      <c r="J9" s="167" t="s">
        <v>57</v>
      </c>
      <c r="K9" s="26"/>
      <c r="L9" s="26"/>
      <c r="M9" s="26"/>
      <c r="N9" s="26"/>
      <c r="O9" s="26"/>
      <c r="P9" s="26"/>
      <c r="Q9" s="26"/>
      <c r="R9" s="26"/>
      <c r="S9" s="26"/>
    </row>
    <row r="10" spans="1:19" ht="18">
      <c r="A10" s="89" t="s">
        <v>281</v>
      </c>
      <c r="B10" s="91">
        <v>393</v>
      </c>
      <c r="C10" s="26"/>
      <c r="D10" s="26"/>
      <c r="E10" s="26"/>
      <c r="F10" s="89" t="s">
        <v>287</v>
      </c>
      <c r="G10" s="90" t="s">
        <v>58</v>
      </c>
      <c r="H10" s="90" t="s">
        <v>59</v>
      </c>
      <c r="I10" s="90">
        <v>200.985218</v>
      </c>
      <c r="J10" s="91" t="s">
        <v>359</v>
      </c>
      <c r="K10" s="26"/>
      <c r="L10" s="26"/>
      <c r="M10" s="26"/>
      <c r="N10" s="26"/>
      <c r="O10" s="26"/>
      <c r="P10" s="26"/>
      <c r="Q10" s="26"/>
      <c r="R10" s="26"/>
      <c r="S10" s="26"/>
    </row>
    <row r="11" spans="1:19" ht="19.5" thickBot="1">
      <c r="A11" s="89" t="s">
        <v>282</v>
      </c>
      <c r="B11" s="91">
        <v>1.5E-05</v>
      </c>
      <c r="C11" s="26"/>
      <c r="D11" s="26"/>
      <c r="E11" s="26"/>
      <c r="F11" s="97" t="s">
        <v>288</v>
      </c>
      <c r="G11" s="98" t="s">
        <v>289</v>
      </c>
      <c r="H11" s="98" t="s">
        <v>97</v>
      </c>
      <c r="I11" s="98">
        <v>118.3414668</v>
      </c>
      <c r="J11" s="99" t="s">
        <v>359</v>
      </c>
      <c r="K11" s="26"/>
      <c r="L11" s="26"/>
      <c r="M11" s="26"/>
      <c r="N11" s="26"/>
      <c r="O11" s="26"/>
      <c r="P11" s="26"/>
      <c r="Q11" s="26"/>
      <c r="R11" s="26"/>
      <c r="S11" s="26"/>
    </row>
    <row r="12" spans="1:19" ht="18.75" thickBot="1">
      <c r="A12" s="89" t="s">
        <v>283</v>
      </c>
      <c r="B12" s="91">
        <v>0.000368</v>
      </c>
      <c r="C12" s="26"/>
      <c r="D12" s="26"/>
      <c r="E12" s="26"/>
      <c r="F12" s="90"/>
      <c r="G12" s="90"/>
      <c r="H12" s="90"/>
      <c r="I12" s="90"/>
      <c r="J12" s="90"/>
      <c r="K12" s="180"/>
      <c r="L12" s="180"/>
      <c r="M12" s="26"/>
      <c r="N12" s="26"/>
      <c r="O12" s="26"/>
      <c r="P12" s="26"/>
      <c r="Q12" s="26"/>
      <c r="R12" s="26"/>
      <c r="S12" s="26"/>
    </row>
    <row r="13" spans="1:19" ht="15.75" thickBot="1">
      <c r="A13" s="271" t="s">
        <v>279</v>
      </c>
      <c r="B13" s="272"/>
      <c r="C13" s="26"/>
      <c r="D13" s="26"/>
      <c r="E13" s="26"/>
      <c r="F13" s="90"/>
      <c r="G13" s="90"/>
      <c r="H13" s="90"/>
      <c r="I13" s="90"/>
      <c r="J13" s="90"/>
      <c r="K13" s="180"/>
      <c r="L13" s="180"/>
      <c r="M13" s="26"/>
      <c r="N13" s="26"/>
      <c r="O13" s="26"/>
      <c r="P13" s="26"/>
      <c r="Q13" s="26"/>
      <c r="R13" s="26"/>
      <c r="S13" s="26"/>
    </row>
    <row r="14" spans="1:19" ht="15.75" thickBot="1">
      <c r="A14" s="89" t="s">
        <v>161</v>
      </c>
      <c r="B14" s="91">
        <v>2.72E-06</v>
      </c>
      <c r="C14" s="26"/>
      <c r="D14" s="26"/>
      <c r="E14" s="26"/>
      <c r="F14" s="249" t="s">
        <v>61</v>
      </c>
      <c r="G14" s="266"/>
      <c r="H14" s="266"/>
      <c r="I14" s="266"/>
      <c r="J14" s="250"/>
      <c r="K14" s="180"/>
      <c r="L14" s="180"/>
      <c r="M14" s="26"/>
      <c r="N14" s="26"/>
      <c r="O14" s="26"/>
      <c r="P14" s="26"/>
      <c r="Q14" s="26"/>
      <c r="R14" s="26"/>
      <c r="S14" s="26"/>
    </row>
    <row r="15" spans="1:19" ht="15.75" thickBot="1">
      <c r="A15" s="89" t="s">
        <v>162</v>
      </c>
      <c r="B15" s="91">
        <v>2.42E-08</v>
      </c>
      <c r="C15" s="26"/>
      <c r="D15" s="26"/>
      <c r="E15" s="26"/>
      <c r="F15" s="158" t="s">
        <v>54</v>
      </c>
      <c r="G15" s="166" t="s">
        <v>55</v>
      </c>
      <c r="H15" s="166" t="s">
        <v>3</v>
      </c>
      <c r="I15" s="166" t="s">
        <v>56</v>
      </c>
      <c r="J15" s="167" t="s">
        <v>57</v>
      </c>
      <c r="K15" s="180"/>
      <c r="L15" s="180"/>
      <c r="M15" s="26"/>
      <c r="N15" s="26"/>
      <c r="O15" s="26"/>
      <c r="P15" s="26"/>
      <c r="Q15" s="26"/>
      <c r="R15" s="26"/>
      <c r="S15" s="26"/>
    </row>
    <row r="16" spans="1:19" ht="18">
      <c r="A16" s="89" t="s">
        <v>284</v>
      </c>
      <c r="B16" s="91">
        <v>0.0188</v>
      </c>
      <c r="C16" s="26"/>
      <c r="D16" s="26"/>
      <c r="E16" s="26"/>
      <c r="F16" s="181" t="s">
        <v>290</v>
      </c>
      <c r="G16" s="180" t="s">
        <v>58</v>
      </c>
      <c r="H16" s="180" t="s">
        <v>59</v>
      </c>
      <c r="I16" s="180">
        <v>0.020776025</v>
      </c>
      <c r="J16" s="91" t="s">
        <v>360</v>
      </c>
      <c r="K16" s="180"/>
      <c r="L16" s="180"/>
      <c r="M16" s="26"/>
      <c r="N16" s="26"/>
      <c r="O16" s="26"/>
      <c r="P16" s="26"/>
      <c r="Q16" s="26"/>
      <c r="R16" s="26"/>
      <c r="S16" s="26"/>
    </row>
    <row r="17" spans="1:19" ht="18">
      <c r="A17" s="89" t="s">
        <v>39</v>
      </c>
      <c r="B17" s="91">
        <v>0.00314</v>
      </c>
      <c r="C17" s="26"/>
      <c r="D17" s="26"/>
      <c r="E17" s="26"/>
      <c r="F17" s="89" t="s">
        <v>66</v>
      </c>
      <c r="G17" s="90" t="s">
        <v>58</v>
      </c>
      <c r="H17" s="90" t="s">
        <v>59</v>
      </c>
      <c r="I17" s="90">
        <v>417.4648245</v>
      </c>
      <c r="J17" s="91" t="s">
        <v>360</v>
      </c>
      <c r="K17" s="26"/>
      <c r="L17" s="26"/>
      <c r="M17" s="26"/>
      <c r="N17" s="26"/>
      <c r="O17" s="26"/>
      <c r="P17" s="26"/>
      <c r="Q17" s="26"/>
      <c r="R17" s="26"/>
      <c r="S17" s="26"/>
    </row>
    <row r="18" spans="1:19" ht="18">
      <c r="A18" s="89" t="s">
        <v>285</v>
      </c>
      <c r="B18" s="91">
        <v>0.0305</v>
      </c>
      <c r="C18" s="26"/>
      <c r="D18" s="26"/>
      <c r="E18" s="26"/>
      <c r="F18" s="89" t="s">
        <v>67</v>
      </c>
      <c r="G18" s="90" t="s">
        <v>58</v>
      </c>
      <c r="H18" s="90" t="s">
        <v>59</v>
      </c>
      <c r="I18" s="90">
        <v>0.098203673</v>
      </c>
      <c r="J18" s="91" t="s">
        <v>360</v>
      </c>
      <c r="K18" s="26"/>
      <c r="L18" s="26"/>
      <c r="M18" s="26"/>
      <c r="N18" s="26"/>
      <c r="O18" s="26"/>
      <c r="P18" s="26"/>
      <c r="Q18" s="26"/>
      <c r="R18" s="26"/>
      <c r="S18" s="26"/>
    </row>
    <row r="19" spans="1:19" ht="18">
      <c r="A19" s="89" t="s">
        <v>286</v>
      </c>
      <c r="B19" s="91">
        <v>0.00141</v>
      </c>
      <c r="C19" s="26"/>
      <c r="D19" s="26"/>
      <c r="E19" s="26"/>
      <c r="F19" s="89" t="s">
        <v>68</v>
      </c>
      <c r="G19" s="90" t="s">
        <v>58</v>
      </c>
      <c r="H19" s="90" t="s">
        <v>59</v>
      </c>
      <c r="I19" s="90">
        <v>0.000682529</v>
      </c>
      <c r="J19" s="91" t="s">
        <v>360</v>
      </c>
      <c r="K19" s="26"/>
      <c r="L19" s="26"/>
      <c r="M19" s="26"/>
      <c r="N19" s="26"/>
      <c r="O19" s="26"/>
      <c r="P19" s="26"/>
      <c r="Q19" s="26"/>
      <c r="R19" s="26"/>
      <c r="S19" s="26"/>
    </row>
    <row r="20" spans="1:19" ht="15">
      <c r="A20" s="89" t="s">
        <v>163</v>
      </c>
      <c r="B20" s="91">
        <v>2.53E-05</v>
      </c>
      <c r="C20" s="26"/>
      <c r="D20" s="26"/>
      <c r="E20" s="26"/>
      <c r="F20" s="182" t="s">
        <v>291</v>
      </c>
      <c r="G20" s="183" t="s">
        <v>58</v>
      </c>
      <c r="H20" s="90" t="s">
        <v>59</v>
      </c>
      <c r="I20" s="180">
        <v>4.04E-06</v>
      </c>
      <c r="J20" s="91" t="s">
        <v>360</v>
      </c>
      <c r="K20" s="26"/>
      <c r="L20" s="26"/>
      <c r="M20" s="26"/>
      <c r="N20" s="26"/>
      <c r="O20" s="26"/>
      <c r="P20" s="26"/>
      <c r="Q20" s="26"/>
      <c r="R20" s="26"/>
      <c r="S20" s="26"/>
    </row>
    <row r="21" spans="1:19" ht="15.75" thickBot="1">
      <c r="A21" s="97" t="s">
        <v>164</v>
      </c>
      <c r="B21" s="99">
        <v>0.00222</v>
      </c>
      <c r="C21" s="26"/>
      <c r="D21" s="26"/>
      <c r="E21" s="26"/>
      <c r="F21" s="182" t="s">
        <v>292</v>
      </c>
      <c r="G21" s="183" t="s">
        <v>58</v>
      </c>
      <c r="H21" s="90" t="s">
        <v>59</v>
      </c>
      <c r="I21" s="180">
        <v>8.77E-08</v>
      </c>
      <c r="J21" s="91" t="s">
        <v>360</v>
      </c>
      <c r="K21" s="26"/>
      <c r="L21" s="26"/>
      <c r="M21" s="26"/>
      <c r="N21" s="26"/>
      <c r="O21" s="26"/>
      <c r="P21" s="26"/>
      <c r="Q21" s="26"/>
      <c r="R21" s="26"/>
      <c r="S21" s="26"/>
    </row>
    <row r="22" spans="1:19" ht="18.75" thickBot="1">
      <c r="A22" s="184" t="s">
        <v>309</v>
      </c>
      <c r="B22" s="185">
        <v>803</v>
      </c>
      <c r="C22" s="26"/>
      <c r="D22" s="26"/>
      <c r="E22" s="26"/>
      <c r="F22" s="89" t="s">
        <v>69</v>
      </c>
      <c r="G22" s="90" t="s">
        <v>58</v>
      </c>
      <c r="H22" s="90" t="s">
        <v>59</v>
      </c>
      <c r="I22" s="90">
        <v>2.842240908</v>
      </c>
      <c r="J22" s="91" t="s">
        <v>360</v>
      </c>
      <c r="K22" s="26"/>
      <c r="L22" s="26"/>
      <c r="M22" s="26"/>
      <c r="N22" s="26"/>
      <c r="O22" s="26"/>
      <c r="P22" s="26"/>
      <c r="Q22" s="26"/>
      <c r="R22" s="26"/>
      <c r="S22" s="26"/>
    </row>
    <row r="23" spans="1:19" ht="15.75" thickBot="1">
      <c r="A23" s="68"/>
      <c r="B23" s="68"/>
      <c r="C23" s="26"/>
      <c r="D23" s="26"/>
      <c r="E23" s="26"/>
      <c r="F23" s="186" t="s">
        <v>293</v>
      </c>
      <c r="G23" s="187" t="s">
        <v>294</v>
      </c>
      <c r="H23" s="187" t="s">
        <v>295</v>
      </c>
      <c r="I23" s="187">
        <v>3600</v>
      </c>
      <c r="J23" s="188" t="s">
        <v>65</v>
      </c>
      <c r="K23" s="26"/>
      <c r="L23" s="26"/>
      <c r="M23" s="26"/>
      <c r="N23" s="26"/>
      <c r="O23" s="26"/>
      <c r="P23" s="26"/>
      <c r="Q23" s="26"/>
      <c r="R23" s="26"/>
      <c r="S23" s="26"/>
    </row>
    <row r="24" spans="1:19" ht="18.75" thickBot="1">
      <c r="A24" s="236" t="s">
        <v>277</v>
      </c>
      <c r="B24" s="238"/>
      <c r="C24" s="26"/>
      <c r="D24" s="26"/>
      <c r="E24" s="26"/>
      <c r="F24" s="89" t="s">
        <v>70</v>
      </c>
      <c r="G24" s="90" t="s">
        <v>58</v>
      </c>
      <c r="H24" s="90" t="s">
        <v>59</v>
      </c>
      <c r="I24" s="90">
        <v>0.398317731</v>
      </c>
      <c r="J24" s="91" t="s">
        <v>360</v>
      </c>
      <c r="K24" s="26"/>
      <c r="L24" s="26"/>
      <c r="M24" s="26"/>
      <c r="N24" s="26"/>
      <c r="O24" s="26"/>
      <c r="P24" s="26"/>
      <c r="Q24" s="26"/>
      <c r="R24" s="26"/>
      <c r="S24" s="26"/>
    </row>
    <row r="25" spans="1:19" ht="15.75" thickBot="1">
      <c r="A25" s="271" t="s">
        <v>280</v>
      </c>
      <c r="B25" s="272"/>
      <c r="C25" s="26"/>
      <c r="D25" s="26"/>
      <c r="E25" s="26"/>
      <c r="F25" s="182" t="s">
        <v>296</v>
      </c>
      <c r="G25" s="183" t="s">
        <v>58</v>
      </c>
      <c r="H25" s="183" t="s">
        <v>59</v>
      </c>
      <c r="I25" s="180">
        <v>0.021645577</v>
      </c>
      <c r="J25" s="91" t="s">
        <v>360</v>
      </c>
      <c r="K25" s="26"/>
      <c r="L25" s="26"/>
      <c r="M25" s="26"/>
      <c r="N25" s="26"/>
      <c r="O25" s="26"/>
      <c r="P25" s="26"/>
      <c r="Q25" s="26"/>
      <c r="R25" s="26"/>
      <c r="S25" s="26"/>
    </row>
    <row r="26" spans="1:19" ht="18">
      <c r="A26" s="89" t="s">
        <v>281</v>
      </c>
      <c r="B26" s="91">
        <v>109.1666667</v>
      </c>
      <c r="C26" s="26"/>
      <c r="D26" s="26"/>
      <c r="E26" s="26"/>
      <c r="F26" s="89" t="s">
        <v>71</v>
      </c>
      <c r="G26" s="90" t="s">
        <v>58</v>
      </c>
      <c r="H26" s="90" t="s">
        <v>59</v>
      </c>
      <c r="I26" s="90">
        <v>0.006852798</v>
      </c>
      <c r="J26" s="91" t="s">
        <v>360</v>
      </c>
      <c r="K26" s="26"/>
      <c r="L26" s="26"/>
      <c r="M26" s="26"/>
      <c r="N26" s="26"/>
      <c r="O26" s="26"/>
      <c r="P26" s="26"/>
      <c r="Q26" s="26"/>
      <c r="R26" s="26"/>
      <c r="S26" s="26"/>
    </row>
    <row r="27" spans="1:19" ht="18.75" thickBot="1">
      <c r="A27" s="89" t="s">
        <v>282</v>
      </c>
      <c r="B27" s="91">
        <v>4.16667E-06</v>
      </c>
      <c r="C27" s="26"/>
      <c r="D27" s="26"/>
      <c r="E27" s="26"/>
      <c r="F27" s="97" t="s">
        <v>72</v>
      </c>
      <c r="G27" s="98" t="s">
        <v>58</v>
      </c>
      <c r="H27" s="98" t="s">
        <v>59</v>
      </c>
      <c r="I27" s="98">
        <v>0.020353405</v>
      </c>
      <c r="J27" s="99" t="s">
        <v>360</v>
      </c>
      <c r="K27" s="26"/>
      <c r="L27" s="26"/>
      <c r="M27" s="26"/>
      <c r="N27" s="26"/>
      <c r="O27" s="26"/>
      <c r="P27" s="26"/>
      <c r="Q27" s="26"/>
      <c r="R27" s="26"/>
      <c r="S27" s="26"/>
    </row>
    <row r="28" spans="1:19" ht="18.75" thickBot="1">
      <c r="A28" s="89" t="s">
        <v>283</v>
      </c>
      <c r="B28" s="91">
        <v>0.000102222</v>
      </c>
      <c r="C28" s="26"/>
      <c r="D28" s="26"/>
      <c r="E28" s="26"/>
      <c r="F28" s="90"/>
      <c r="G28" s="90"/>
      <c r="H28" s="90"/>
      <c r="I28" s="90"/>
      <c r="J28" s="90"/>
      <c r="K28" s="180"/>
      <c r="L28" s="26"/>
      <c r="M28" s="26"/>
      <c r="N28" s="26"/>
      <c r="O28" s="26"/>
      <c r="P28" s="26"/>
      <c r="Q28" s="26"/>
      <c r="R28" s="26"/>
      <c r="S28" s="26"/>
    </row>
    <row r="29" spans="1:19" ht="15.75" thickBot="1">
      <c r="A29" s="271" t="s">
        <v>297</v>
      </c>
      <c r="B29" s="272"/>
      <c r="C29" s="26"/>
      <c r="D29" s="26"/>
      <c r="E29" s="26"/>
      <c r="F29" s="26"/>
      <c r="G29" s="26"/>
      <c r="H29" s="26"/>
      <c r="I29" s="26"/>
      <c r="J29" s="26"/>
      <c r="K29" s="26"/>
      <c r="L29" s="26"/>
      <c r="M29" s="26"/>
      <c r="N29" s="26"/>
      <c r="O29" s="26"/>
      <c r="P29" s="26"/>
      <c r="Q29" s="26"/>
      <c r="R29" s="26"/>
      <c r="S29" s="26"/>
    </row>
    <row r="30" spans="1:19" ht="15.75" thickBot="1">
      <c r="A30" s="89" t="s">
        <v>161</v>
      </c>
      <c r="B30" s="91">
        <v>7.55556E-07</v>
      </c>
      <c r="C30" s="26"/>
      <c r="D30" s="26"/>
      <c r="E30" s="26"/>
      <c r="F30" s="26"/>
      <c r="G30" s="26"/>
      <c r="H30" s="26"/>
      <c r="I30" s="26"/>
      <c r="J30" s="26"/>
      <c r="K30" s="26"/>
      <c r="L30" s="26"/>
      <c r="M30" s="26"/>
      <c r="N30" s="26"/>
      <c r="O30" s="26"/>
      <c r="P30" s="26"/>
      <c r="Q30" s="26"/>
      <c r="R30" s="26"/>
      <c r="S30" s="26"/>
    </row>
    <row r="31" spans="1:19" ht="19.5" thickBot="1">
      <c r="A31" s="89" t="s">
        <v>162</v>
      </c>
      <c r="B31" s="91">
        <v>6.72222E-09</v>
      </c>
      <c r="C31" s="26"/>
      <c r="D31" s="26"/>
      <c r="E31" s="26"/>
      <c r="F31" s="155" t="s">
        <v>80</v>
      </c>
      <c r="G31" s="267" t="s">
        <v>56</v>
      </c>
      <c r="H31" s="269"/>
      <c r="I31" s="269"/>
      <c r="J31" s="26"/>
      <c r="K31" s="26"/>
      <c r="L31" s="26"/>
      <c r="M31" s="26"/>
      <c r="N31" s="26"/>
      <c r="O31" s="26"/>
      <c r="P31" s="26"/>
      <c r="Q31" s="26"/>
      <c r="R31" s="26"/>
      <c r="S31" s="26"/>
    </row>
    <row r="32" spans="1:19" ht="18.75" thickBot="1">
      <c r="A32" s="89" t="s">
        <v>284</v>
      </c>
      <c r="B32" s="91">
        <v>0.005222222</v>
      </c>
      <c r="C32" s="26"/>
      <c r="D32" s="26"/>
      <c r="E32" s="26"/>
      <c r="F32" s="158" t="s">
        <v>116</v>
      </c>
      <c r="G32" s="173" t="s">
        <v>81</v>
      </c>
      <c r="H32" s="173" t="s">
        <v>82</v>
      </c>
      <c r="I32" s="173" t="s">
        <v>83</v>
      </c>
      <c r="J32" s="167" t="s">
        <v>84</v>
      </c>
      <c r="K32" s="26"/>
      <c r="L32" s="26"/>
      <c r="M32" s="26"/>
      <c r="N32" s="26"/>
      <c r="O32" s="26"/>
      <c r="P32" s="26"/>
      <c r="Q32" s="26"/>
      <c r="R32" s="26"/>
      <c r="S32" s="26"/>
    </row>
    <row r="33" spans="1:19" ht="17.25">
      <c r="A33" s="89" t="s">
        <v>39</v>
      </c>
      <c r="B33" s="91">
        <v>0.000872222</v>
      </c>
      <c r="C33" s="26"/>
      <c r="D33" s="26"/>
      <c r="E33" s="26"/>
      <c r="F33" s="89" t="s">
        <v>98</v>
      </c>
      <c r="G33" s="96">
        <v>0</v>
      </c>
      <c r="H33" s="96">
        <v>0</v>
      </c>
      <c r="I33" s="96">
        <v>0</v>
      </c>
      <c r="J33" s="91" t="s">
        <v>92</v>
      </c>
      <c r="K33" s="26"/>
      <c r="L33" s="26"/>
      <c r="M33" s="26"/>
      <c r="N33" s="26"/>
      <c r="O33" s="26"/>
      <c r="P33" s="26"/>
      <c r="Q33" s="26"/>
      <c r="R33" s="26"/>
      <c r="S33" s="26"/>
    </row>
    <row r="34" spans="1:19" ht="18">
      <c r="A34" s="89" t="s">
        <v>285</v>
      </c>
      <c r="B34" s="91">
        <v>0.008472222</v>
      </c>
      <c r="C34" s="26"/>
      <c r="D34" s="26"/>
      <c r="E34" s="26"/>
      <c r="F34" s="89" t="s">
        <v>99</v>
      </c>
      <c r="G34" s="96">
        <v>439.1702822</v>
      </c>
      <c r="H34" s="96">
        <v>488.7242407</v>
      </c>
      <c r="I34" s="96">
        <v>622.3034206</v>
      </c>
      <c r="J34" s="91" t="s">
        <v>93</v>
      </c>
      <c r="K34" s="26"/>
      <c r="L34" s="26"/>
      <c r="M34" s="26"/>
      <c r="N34" s="26"/>
      <c r="O34" s="26"/>
      <c r="P34" s="26"/>
      <c r="Q34" s="26"/>
      <c r="R34" s="26"/>
      <c r="S34" s="26"/>
    </row>
    <row r="35" spans="1:19" ht="18">
      <c r="A35" s="89" t="s">
        <v>286</v>
      </c>
      <c r="B35" s="91">
        <v>0.000391667</v>
      </c>
      <c r="C35" s="26"/>
      <c r="D35" s="26"/>
      <c r="E35" s="26"/>
      <c r="F35" s="89" t="s">
        <v>100</v>
      </c>
      <c r="G35" s="96">
        <v>183.2985188</v>
      </c>
      <c r="H35" s="96">
        <v>183.2985188</v>
      </c>
      <c r="I35" s="96">
        <v>183.2985188</v>
      </c>
      <c r="J35" s="91" t="s">
        <v>86</v>
      </c>
      <c r="K35" s="26"/>
      <c r="L35" s="26"/>
      <c r="M35" s="26"/>
      <c r="N35" s="26"/>
      <c r="O35" s="26"/>
      <c r="P35" s="26"/>
      <c r="Q35" s="26"/>
      <c r="R35" s="26"/>
      <c r="S35" s="26"/>
    </row>
    <row r="36" spans="1:19" ht="15">
      <c r="A36" s="89" t="s">
        <v>163</v>
      </c>
      <c r="B36" s="91">
        <v>7.02778E-06</v>
      </c>
      <c r="C36" s="26"/>
      <c r="D36" s="26"/>
      <c r="E36" s="26"/>
      <c r="F36" s="89" t="s">
        <v>101</v>
      </c>
      <c r="G36" s="96">
        <v>1.69E-06</v>
      </c>
      <c r="H36" s="96">
        <v>3.08E-07</v>
      </c>
      <c r="I36" s="96">
        <v>3.08E-07</v>
      </c>
      <c r="J36" s="91" t="s">
        <v>87</v>
      </c>
      <c r="K36" s="26"/>
      <c r="L36" s="26"/>
      <c r="M36" s="26"/>
      <c r="N36" s="26"/>
      <c r="O36" s="26"/>
      <c r="P36" s="26"/>
      <c r="Q36" s="26"/>
      <c r="R36" s="26"/>
      <c r="S36" s="26"/>
    </row>
    <row r="37" spans="1:19" ht="15.75" thickBot="1">
      <c r="A37" s="97" t="s">
        <v>164</v>
      </c>
      <c r="B37" s="91">
        <v>0.000616667</v>
      </c>
      <c r="C37" s="26"/>
      <c r="D37" s="26"/>
      <c r="E37" s="26"/>
      <c r="F37" s="89" t="s">
        <v>102</v>
      </c>
      <c r="G37" s="96">
        <v>0</v>
      </c>
      <c r="H37" s="96">
        <v>0</v>
      </c>
      <c r="I37" s="96">
        <v>0</v>
      </c>
      <c r="J37" s="91" t="s">
        <v>88</v>
      </c>
      <c r="K37" s="26"/>
      <c r="L37" s="26"/>
      <c r="M37" s="26"/>
      <c r="N37" s="26"/>
      <c r="O37" s="26"/>
      <c r="P37" s="26"/>
      <c r="Q37" s="26"/>
      <c r="R37" s="26"/>
      <c r="S37" s="26"/>
    </row>
    <row r="38" spans="1:19" ht="15.75" thickBot="1">
      <c r="A38" s="184" t="s">
        <v>309</v>
      </c>
      <c r="B38" s="123">
        <v>0.223</v>
      </c>
      <c r="C38" s="26"/>
      <c r="D38" s="26"/>
      <c r="E38" s="26"/>
      <c r="F38" s="89" t="s">
        <v>103</v>
      </c>
      <c r="G38" s="96">
        <v>0.200829793</v>
      </c>
      <c r="H38" s="96">
        <v>0.109234383</v>
      </c>
      <c r="I38" s="96">
        <v>0.063016493</v>
      </c>
      <c r="J38" s="91" t="s">
        <v>87</v>
      </c>
      <c r="K38" s="26"/>
      <c r="L38" s="26"/>
      <c r="M38" s="26"/>
      <c r="N38" s="26"/>
      <c r="O38" s="26"/>
      <c r="P38" s="26"/>
      <c r="Q38" s="26"/>
      <c r="R38" s="26"/>
      <c r="S38" s="26"/>
    </row>
    <row r="39" spans="1:19" ht="17.25">
      <c r="A39" s="26"/>
      <c r="B39" s="26"/>
      <c r="C39" s="26"/>
      <c r="D39" s="26"/>
      <c r="E39" s="26"/>
      <c r="F39" s="89" t="s">
        <v>104</v>
      </c>
      <c r="G39" s="96">
        <v>0</v>
      </c>
      <c r="H39" s="96">
        <v>0</v>
      </c>
      <c r="I39" s="96">
        <v>0</v>
      </c>
      <c r="J39" s="91" t="s">
        <v>94</v>
      </c>
      <c r="K39" s="26"/>
      <c r="L39" s="26"/>
      <c r="M39" s="26"/>
      <c r="N39" s="26"/>
      <c r="O39" s="26"/>
      <c r="P39" s="26"/>
      <c r="Q39" s="26"/>
      <c r="R39" s="26"/>
      <c r="S39" s="26"/>
    </row>
    <row r="40" spans="1:19" ht="15">
      <c r="A40" s="26"/>
      <c r="B40" s="26"/>
      <c r="C40" s="26"/>
      <c r="D40" s="26"/>
      <c r="E40" s="26"/>
      <c r="F40" s="89" t="s">
        <v>105</v>
      </c>
      <c r="G40" s="96">
        <v>0.00748</v>
      </c>
      <c r="H40" s="96">
        <v>5.83E-05</v>
      </c>
      <c r="I40" s="96">
        <v>5.83E-05</v>
      </c>
      <c r="J40" s="91" t="s">
        <v>87</v>
      </c>
      <c r="K40" s="26"/>
      <c r="L40" s="26"/>
      <c r="M40" s="26"/>
      <c r="N40" s="26"/>
      <c r="O40" s="26"/>
      <c r="P40" s="26"/>
      <c r="Q40" s="26"/>
      <c r="R40" s="26"/>
      <c r="S40" s="26"/>
    </row>
    <row r="41" spans="1:19" ht="15">
      <c r="A41" s="26"/>
      <c r="B41" s="26"/>
      <c r="C41" s="26"/>
      <c r="D41" s="26"/>
      <c r="E41" s="26"/>
      <c r="F41" s="89" t="s">
        <v>106</v>
      </c>
      <c r="G41" s="96">
        <v>0.017405954</v>
      </c>
      <c r="H41" s="96">
        <v>0.017405954</v>
      </c>
      <c r="I41" s="96">
        <v>0.017405954</v>
      </c>
      <c r="J41" s="91" t="s">
        <v>89</v>
      </c>
      <c r="K41" s="26"/>
      <c r="L41" s="26"/>
      <c r="M41" s="26"/>
      <c r="N41" s="26"/>
      <c r="O41" s="26"/>
      <c r="P41" s="26"/>
      <c r="Q41" s="26"/>
      <c r="R41" s="26"/>
      <c r="S41" s="26"/>
    </row>
    <row r="42" spans="1:19" ht="15">
      <c r="A42" s="26"/>
      <c r="B42" s="26"/>
      <c r="C42" s="26"/>
      <c r="D42" s="26"/>
      <c r="E42" s="26"/>
      <c r="F42" s="89" t="s">
        <v>107</v>
      </c>
      <c r="G42" s="96">
        <v>0</v>
      </c>
      <c r="H42" s="96">
        <v>0</v>
      </c>
      <c r="I42" s="96">
        <v>0</v>
      </c>
      <c r="J42" s="91" t="s">
        <v>90</v>
      </c>
      <c r="K42" s="26"/>
      <c r="L42" s="26"/>
      <c r="M42" s="26"/>
      <c r="N42" s="26"/>
      <c r="O42" s="26"/>
      <c r="P42" s="26"/>
      <c r="Q42" s="26"/>
      <c r="R42" s="26"/>
      <c r="S42" s="26"/>
    </row>
    <row r="43" spans="1:19" ht="17.25">
      <c r="A43" s="26"/>
      <c r="B43" s="26"/>
      <c r="C43" s="26"/>
      <c r="D43" s="26"/>
      <c r="E43" s="26"/>
      <c r="F43" s="89" t="s">
        <v>108</v>
      </c>
      <c r="G43" s="96">
        <v>0</v>
      </c>
      <c r="H43" s="96">
        <v>0</v>
      </c>
      <c r="I43" s="96">
        <v>0</v>
      </c>
      <c r="J43" s="91" t="s">
        <v>92</v>
      </c>
      <c r="K43" s="26"/>
      <c r="L43" s="26"/>
      <c r="M43" s="26"/>
      <c r="N43" s="26"/>
      <c r="O43" s="26"/>
      <c r="P43" s="26"/>
      <c r="Q43" s="26"/>
      <c r="R43" s="26"/>
      <c r="S43" s="26"/>
    </row>
    <row r="44" spans="1:19" ht="15">
      <c r="A44" s="26"/>
      <c r="B44" s="26"/>
      <c r="C44" s="26"/>
      <c r="D44" s="26"/>
      <c r="E44" s="26"/>
      <c r="F44" s="89" t="s">
        <v>109</v>
      </c>
      <c r="G44" s="96">
        <v>0</v>
      </c>
      <c r="H44" s="96">
        <v>0</v>
      </c>
      <c r="I44" s="96">
        <v>0</v>
      </c>
      <c r="J44" s="91" t="s">
        <v>91</v>
      </c>
      <c r="K44" s="26"/>
      <c r="L44" s="26"/>
      <c r="M44" s="26"/>
      <c r="N44" s="26"/>
      <c r="O44" s="26"/>
      <c r="P44" s="26"/>
      <c r="Q44" s="26"/>
      <c r="R44" s="26"/>
      <c r="S44" s="26"/>
    </row>
    <row r="45" spans="1:19" ht="18">
      <c r="A45" s="26"/>
      <c r="B45" s="26"/>
      <c r="C45" s="26"/>
      <c r="D45" s="26"/>
      <c r="E45" s="26"/>
      <c r="F45" s="89" t="s">
        <v>110</v>
      </c>
      <c r="G45" s="96">
        <v>0.105201707</v>
      </c>
      <c r="H45" s="96">
        <v>0.105201707</v>
      </c>
      <c r="I45" s="96">
        <v>0.105201707</v>
      </c>
      <c r="J45" s="91" t="s">
        <v>95</v>
      </c>
      <c r="K45" s="26"/>
      <c r="L45" s="26"/>
      <c r="M45" s="26"/>
      <c r="N45" s="26"/>
      <c r="O45" s="26"/>
      <c r="P45" s="26"/>
      <c r="Q45" s="26"/>
      <c r="R45" s="26"/>
      <c r="S45" s="26"/>
    </row>
    <row r="46" spans="1:19" ht="15">
      <c r="A46" s="26"/>
      <c r="B46" s="26"/>
      <c r="C46" s="26"/>
      <c r="D46" s="26"/>
      <c r="E46" s="26"/>
      <c r="F46" s="89" t="s">
        <v>111</v>
      </c>
      <c r="G46" s="96">
        <v>0.454898567</v>
      </c>
      <c r="H46" s="96">
        <v>0.454898567</v>
      </c>
      <c r="I46" s="96">
        <v>0.454898567</v>
      </c>
      <c r="J46" s="91" t="s">
        <v>85</v>
      </c>
      <c r="K46" s="26"/>
      <c r="L46" s="26"/>
      <c r="M46" s="26"/>
      <c r="N46" s="26"/>
      <c r="O46" s="26"/>
      <c r="P46" s="26"/>
      <c r="Q46" s="26"/>
      <c r="R46" s="26"/>
      <c r="S46" s="26"/>
    </row>
    <row r="47" spans="1:19" ht="18">
      <c r="A47" s="26"/>
      <c r="B47" s="26"/>
      <c r="C47" s="26"/>
      <c r="D47" s="26"/>
      <c r="E47" s="26"/>
      <c r="F47" s="89" t="s">
        <v>112</v>
      </c>
      <c r="G47" s="96">
        <v>0.363201706</v>
      </c>
      <c r="H47" s="96">
        <v>0.294312595</v>
      </c>
      <c r="I47" s="96">
        <v>0.256873383</v>
      </c>
      <c r="J47" s="91" t="s">
        <v>96</v>
      </c>
      <c r="K47" s="26"/>
      <c r="L47" s="26"/>
      <c r="M47" s="26"/>
      <c r="N47" s="26"/>
      <c r="O47" s="26"/>
      <c r="P47" s="26"/>
      <c r="Q47" s="26"/>
      <c r="R47" s="26"/>
      <c r="S47" s="26"/>
    </row>
    <row r="48" spans="1:19" ht="15">
      <c r="A48" s="26"/>
      <c r="B48" s="26"/>
      <c r="C48" s="26"/>
      <c r="D48" s="26"/>
      <c r="E48" s="26"/>
      <c r="F48" s="89" t="s">
        <v>113</v>
      </c>
      <c r="G48" s="96">
        <v>0.000184</v>
      </c>
      <c r="H48" s="96">
        <v>9.26E-06</v>
      </c>
      <c r="I48" s="96">
        <v>9.26E-06</v>
      </c>
      <c r="J48" s="91" t="s">
        <v>87</v>
      </c>
      <c r="K48" s="26"/>
      <c r="L48" s="26"/>
      <c r="M48" s="26"/>
      <c r="N48" s="26"/>
      <c r="O48" s="26"/>
      <c r="P48" s="26"/>
      <c r="Q48" s="26"/>
      <c r="R48" s="26"/>
      <c r="S48" s="26"/>
    </row>
    <row r="49" spans="1:19" ht="17.25">
      <c r="A49" s="26"/>
      <c r="B49" s="26"/>
      <c r="C49" s="26"/>
      <c r="D49" s="26"/>
      <c r="E49" s="26"/>
      <c r="F49" s="89" t="s">
        <v>114</v>
      </c>
      <c r="G49" s="96">
        <v>0</v>
      </c>
      <c r="H49" s="96">
        <v>0</v>
      </c>
      <c r="I49" s="96">
        <v>0</v>
      </c>
      <c r="J49" s="91" t="s">
        <v>92</v>
      </c>
      <c r="K49" s="26"/>
      <c r="L49" s="26"/>
      <c r="M49" s="26"/>
      <c r="N49" s="26"/>
      <c r="O49" s="26"/>
      <c r="P49" s="26"/>
      <c r="Q49" s="26"/>
      <c r="R49" s="26"/>
      <c r="S49" s="26"/>
    </row>
    <row r="50" spans="1:19" ht="18" thickBot="1">
      <c r="A50" s="26"/>
      <c r="B50" s="26"/>
      <c r="C50" s="26"/>
      <c r="D50" s="26"/>
      <c r="E50" s="26"/>
      <c r="F50" s="97" t="s">
        <v>115</v>
      </c>
      <c r="G50" s="175">
        <v>118.3414668</v>
      </c>
      <c r="H50" s="175">
        <v>118.3414668</v>
      </c>
      <c r="I50" s="175">
        <v>118.3414668</v>
      </c>
      <c r="J50" s="99" t="s">
        <v>97</v>
      </c>
      <c r="K50" s="26"/>
      <c r="L50" s="26"/>
      <c r="M50" s="26"/>
      <c r="N50" s="26"/>
      <c r="O50" s="26"/>
      <c r="P50" s="26"/>
      <c r="Q50" s="26"/>
      <c r="R50" s="26"/>
      <c r="S50" s="26"/>
    </row>
    <row r="51" spans="1:19" ht="15">
      <c r="A51" s="26"/>
      <c r="B51" s="26"/>
      <c r="C51" s="26"/>
      <c r="D51" s="26"/>
      <c r="E51" s="26"/>
      <c r="F51" s="26"/>
      <c r="G51" s="26"/>
      <c r="H51" s="26"/>
      <c r="I51" s="26"/>
      <c r="J51" s="26"/>
      <c r="K51" s="26"/>
      <c r="L51" s="26"/>
      <c r="M51" s="26"/>
      <c r="N51" s="26"/>
      <c r="O51" s="26"/>
      <c r="P51" s="26"/>
      <c r="Q51" s="26"/>
      <c r="R51" s="26"/>
      <c r="S51" s="26"/>
    </row>
    <row r="52" spans="1:19" ht="15">
      <c r="A52" s="26"/>
      <c r="B52" s="26"/>
      <c r="C52" s="26"/>
      <c r="D52" s="26"/>
      <c r="E52" s="26"/>
      <c r="F52" s="26"/>
      <c r="G52" s="26"/>
      <c r="H52" s="26"/>
      <c r="I52" s="26"/>
      <c r="J52" s="26"/>
      <c r="K52" s="26"/>
      <c r="L52" s="26"/>
      <c r="M52" s="26"/>
      <c r="N52" s="26"/>
      <c r="O52" s="26"/>
      <c r="P52" s="26"/>
      <c r="Q52" s="26"/>
      <c r="R52" s="26"/>
      <c r="S52" s="26"/>
    </row>
    <row r="53" spans="1:19" ht="15.75" thickBot="1">
      <c r="A53" s="26"/>
      <c r="B53" s="26"/>
      <c r="C53" s="26"/>
      <c r="D53" s="26"/>
      <c r="E53" s="26"/>
      <c r="F53" s="26"/>
      <c r="G53" s="26"/>
      <c r="H53" s="26"/>
      <c r="I53" s="26"/>
      <c r="J53" s="26"/>
      <c r="K53" s="26"/>
      <c r="L53" s="26"/>
      <c r="M53" s="26"/>
      <c r="N53" s="26"/>
      <c r="O53" s="26"/>
      <c r="P53" s="26"/>
      <c r="Q53" s="26"/>
      <c r="R53" s="26"/>
      <c r="S53" s="26"/>
    </row>
    <row r="54" spans="1:19" ht="19.5" thickBot="1">
      <c r="A54" s="26"/>
      <c r="B54" s="26"/>
      <c r="C54" s="26"/>
      <c r="D54" s="26"/>
      <c r="E54" s="26"/>
      <c r="F54" s="155" t="s">
        <v>117</v>
      </c>
      <c r="G54" s="249" t="s">
        <v>56</v>
      </c>
      <c r="H54" s="266"/>
      <c r="I54" s="266"/>
      <c r="J54" s="26"/>
      <c r="K54" s="26"/>
      <c r="L54" s="26"/>
      <c r="M54" s="26"/>
      <c r="N54" s="26"/>
      <c r="O54" s="26"/>
      <c r="P54" s="26"/>
      <c r="Q54" s="26"/>
      <c r="R54" s="26"/>
      <c r="S54" s="26"/>
    </row>
    <row r="55" spans="1:19" ht="15.75" thickBot="1">
      <c r="A55" s="26"/>
      <c r="B55" s="26"/>
      <c r="C55" s="26"/>
      <c r="D55" s="26"/>
      <c r="E55" s="26"/>
      <c r="F55" s="158" t="s">
        <v>118</v>
      </c>
      <c r="G55" s="173" t="s">
        <v>81</v>
      </c>
      <c r="H55" s="173" t="s">
        <v>82</v>
      </c>
      <c r="I55" s="173" t="s">
        <v>83</v>
      </c>
      <c r="J55" s="167" t="s">
        <v>84</v>
      </c>
      <c r="K55" s="26"/>
      <c r="L55" s="26"/>
      <c r="M55" s="26"/>
      <c r="N55" s="26"/>
      <c r="O55" s="26"/>
      <c r="P55" s="26"/>
      <c r="Q55" s="26"/>
      <c r="R55" s="26"/>
      <c r="S55" s="26"/>
    </row>
    <row r="56" spans="1:19" ht="15">
      <c r="A56" s="26"/>
      <c r="B56" s="26"/>
      <c r="C56" s="26"/>
      <c r="D56" s="26"/>
      <c r="E56" s="26"/>
      <c r="F56" s="84" t="s">
        <v>138</v>
      </c>
      <c r="G56" s="189">
        <v>0</v>
      </c>
      <c r="H56" s="189">
        <v>0</v>
      </c>
      <c r="I56" s="189">
        <v>0</v>
      </c>
      <c r="J56" s="86" t="s">
        <v>139</v>
      </c>
      <c r="K56" s="26"/>
      <c r="L56" s="26"/>
      <c r="M56" s="26"/>
      <c r="N56" s="26"/>
      <c r="O56" s="26"/>
      <c r="P56" s="26"/>
      <c r="Q56" s="26"/>
      <c r="R56" s="26"/>
      <c r="S56" s="26"/>
    </row>
    <row r="57" spans="1:19" ht="15">
      <c r="A57" s="26"/>
      <c r="B57" s="26"/>
      <c r="C57" s="26"/>
      <c r="D57" s="26"/>
      <c r="E57" s="26"/>
      <c r="F57" s="89" t="s">
        <v>137</v>
      </c>
      <c r="G57" s="96">
        <v>1.325463376</v>
      </c>
      <c r="H57" s="96">
        <v>1.690320312</v>
      </c>
      <c r="I57" s="96">
        <v>2.47</v>
      </c>
      <c r="J57" s="91" t="s">
        <v>139</v>
      </c>
      <c r="K57" s="26"/>
      <c r="L57" s="26"/>
      <c r="M57" s="26"/>
      <c r="N57" s="26"/>
      <c r="O57" s="26"/>
      <c r="P57" s="26"/>
      <c r="Q57" s="26"/>
      <c r="R57" s="26"/>
      <c r="S57" s="26"/>
    </row>
    <row r="58" spans="1:19" ht="15">
      <c r="A58" s="26"/>
      <c r="B58" s="26"/>
      <c r="C58" s="26"/>
      <c r="D58" s="26"/>
      <c r="E58" s="26"/>
      <c r="F58" s="89" t="s">
        <v>136</v>
      </c>
      <c r="G58" s="96">
        <v>2.34925E-10</v>
      </c>
      <c r="H58" s="96">
        <v>1.15711E-10</v>
      </c>
      <c r="I58" s="96">
        <v>1.32634E-10</v>
      </c>
      <c r="J58" s="91" t="s">
        <v>139</v>
      </c>
      <c r="K58" s="26"/>
      <c r="L58" s="26"/>
      <c r="M58" s="26"/>
      <c r="N58" s="26"/>
      <c r="O58" s="26"/>
      <c r="P58" s="26"/>
      <c r="Q58" s="26"/>
      <c r="R58" s="26"/>
      <c r="S58" s="26"/>
    </row>
    <row r="59" spans="1:19" ht="15">
      <c r="A59" s="26"/>
      <c r="B59" s="26"/>
      <c r="C59" s="26"/>
      <c r="D59" s="26"/>
      <c r="E59" s="26"/>
      <c r="F59" s="89" t="s">
        <v>135</v>
      </c>
      <c r="G59" s="96">
        <v>0</v>
      </c>
      <c r="H59" s="96">
        <v>0</v>
      </c>
      <c r="I59" s="96">
        <v>0</v>
      </c>
      <c r="J59" s="91" t="s">
        <v>139</v>
      </c>
      <c r="K59" s="26"/>
      <c r="L59" s="26"/>
      <c r="M59" s="26"/>
      <c r="N59" s="26"/>
      <c r="O59" s="26"/>
      <c r="P59" s="26"/>
      <c r="Q59" s="26"/>
      <c r="R59" s="26"/>
      <c r="S59" s="26"/>
    </row>
    <row r="60" spans="1:19" ht="15">
      <c r="A60" s="26"/>
      <c r="B60" s="26"/>
      <c r="C60" s="26"/>
      <c r="D60" s="26"/>
      <c r="E60" s="26"/>
      <c r="F60" s="89" t="s">
        <v>134</v>
      </c>
      <c r="G60" s="96">
        <v>2.12354E-07</v>
      </c>
      <c r="H60" s="96">
        <v>4.47542E-09</v>
      </c>
      <c r="I60" s="96">
        <v>5.12995E-09</v>
      </c>
      <c r="J60" s="91" t="s">
        <v>139</v>
      </c>
      <c r="K60" s="26"/>
      <c r="L60" s="26"/>
      <c r="M60" s="26"/>
      <c r="N60" s="26"/>
      <c r="O60" s="26"/>
      <c r="P60" s="26"/>
      <c r="Q60" s="26"/>
      <c r="R60" s="26"/>
      <c r="S60" s="26"/>
    </row>
    <row r="61" spans="1:19" ht="15">
      <c r="A61" s="26"/>
      <c r="B61" s="26"/>
      <c r="C61" s="26"/>
      <c r="D61" s="26"/>
      <c r="E61" s="26"/>
      <c r="F61" s="89" t="s">
        <v>133</v>
      </c>
      <c r="G61" s="96">
        <v>0</v>
      </c>
      <c r="H61" s="96">
        <v>0</v>
      </c>
      <c r="I61" s="96">
        <v>0</v>
      </c>
      <c r="J61" s="91" t="s">
        <v>139</v>
      </c>
      <c r="K61" s="26"/>
      <c r="L61" s="26"/>
      <c r="M61" s="26"/>
      <c r="N61" s="26"/>
      <c r="O61" s="26"/>
      <c r="P61" s="26"/>
      <c r="Q61" s="26"/>
      <c r="R61" s="26"/>
      <c r="S61" s="26"/>
    </row>
    <row r="62" spans="1:19" ht="15">
      <c r="A62" s="26"/>
      <c r="B62" s="26"/>
      <c r="C62" s="26"/>
      <c r="D62" s="26"/>
      <c r="E62" s="26"/>
      <c r="F62" s="89" t="s">
        <v>132</v>
      </c>
      <c r="G62" s="96">
        <v>0.000832669</v>
      </c>
      <c r="H62" s="96">
        <v>0.000744608</v>
      </c>
      <c r="I62" s="96">
        <v>0.000194967</v>
      </c>
      <c r="J62" s="91" t="s">
        <v>139</v>
      </c>
      <c r="K62" s="26"/>
      <c r="L62" s="26"/>
      <c r="M62" s="26"/>
      <c r="N62" s="26"/>
      <c r="O62" s="26"/>
      <c r="P62" s="26"/>
      <c r="Q62" s="26"/>
      <c r="R62" s="26"/>
      <c r="S62" s="26"/>
    </row>
    <row r="63" spans="1:19" ht="15">
      <c r="A63" s="26"/>
      <c r="B63" s="26"/>
      <c r="C63" s="26"/>
      <c r="D63" s="26"/>
      <c r="E63" s="26"/>
      <c r="F63" s="89" t="s">
        <v>131</v>
      </c>
      <c r="G63" s="96">
        <v>4.48116E-06</v>
      </c>
      <c r="H63" s="96">
        <v>6.08098E-07</v>
      </c>
      <c r="I63" s="96">
        <v>6.97032E-07</v>
      </c>
      <c r="J63" s="91" t="s">
        <v>139</v>
      </c>
      <c r="K63" s="26"/>
      <c r="L63" s="26"/>
      <c r="M63" s="26"/>
      <c r="N63" s="26"/>
      <c r="O63" s="26"/>
      <c r="P63" s="26"/>
      <c r="Q63" s="26"/>
      <c r="R63" s="26"/>
      <c r="S63" s="26"/>
    </row>
    <row r="64" spans="1:19" ht="15">
      <c r="A64" s="26"/>
      <c r="B64" s="26"/>
      <c r="C64" s="26"/>
      <c r="D64" s="26"/>
      <c r="E64" s="26"/>
      <c r="F64" s="176" t="s">
        <v>130</v>
      </c>
      <c r="G64" s="177">
        <v>1.326300739</v>
      </c>
      <c r="H64" s="177">
        <v>1.691065533</v>
      </c>
      <c r="I64" s="177">
        <v>2.467295177</v>
      </c>
      <c r="J64" s="178" t="s">
        <v>139</v>
      </c>
      <c r="K64" s="26"/>
      <c r="L64" s="26"/>
      <c r="M64" s="26"/>
      <c r="N64" s="26"/>
      <c r="O64" s="26"/>
      <c r="P64" s="26"/>
      <c r="Q64" s="26"/>
      <c r="R64" s="26"/>
      <c r="S64" s="26"/>
    </row>
    <row r="65" spans="1:19" ht="15">
      <c r="A65" s="26"/>
      <c r="B65" s="26"/>
      <c r="C65" s="26"/>
      <c r="D65" s="26"/>
      <c r="E65" s="26"/>
      <c r="F65" s="89" t="s">
        <v>129</v>
      </c>
      <c r="G65" s="96">
        <v>0</v>
      </c>
      <c r="H65" s="96">
        <v>0</v>
      </c>
      <c r="I65" s="96">
        <v>0</v>
      </c>
      <c r="J65" s="91" t="s">
        <v>139</v>
      </c>
      <c r="K65" s="26"/>
      <c r="L65" s="26"/>
      <c r="M65" s="26"/>
      <c r="N65" s="26"/>
      <c r="O65" s="26"/>
      <c r="P65" s="26"/>
      <c r="Q65" s="26"/>
      <c r="R65" s="26"/>
      <c r="S65" s="26"/>
    </row>
    <row r="66" spans="1:19" ht="15">
      <c r="A66" s="26"/>
      <c r="B66" s="26"/>
      <c r="C66" s="26"/>
      <c r="D66" s="26"/>
      <c r="E66" s="26"/>
      <c r="F66" s="89" t="s">
        <v>128</v>
      </c>
      <c r="G66" s="96">
        <v>25.79895717</v>
      </c>
      <c r="H66" s="96">
        <v>20.27300554</v>
      </c>
      <c r="I66" s="96">
        <v>19.7</v>
      </c>
      <c r="J66" s="91" t="s">
        <v>139</v>
      </c>
      <c r="K66" s="26"/>
      <c r="L66" s="26"/>
      <c r="M66" s="26"/>
      <c r="N66" s="26"/>
      <c r="O66" s="26"/>
      <c r="P66" s="26"/>
      <c r="Q66" s="26"/>
      <c r="R66" s="26"/>
      <c r="S66" s="26"/>
    </row>
    <row r="67" spans="1:19" ht="15">
      <c r="A67" s="26"/>
      <c r="B67" s="26"/>
      <c r="C67" s="26"/>
      <c r="D67" s="26"/>
      <c r="E67" s="26"/>
      <c r="F67" s="89" t="s">
        <v>127</v>
      </c>
      <c r="G67" s="96">
        <v>0.002352818</v>
      </c>
      <c r="H67" s="96">
        <v>0.002265602</v>
      </c>
      <c r="I67" s="96">
        <v>0.001176308</v>
      </c>
      <c r="J67" s="91" t="s">
        <v>139</v>
      </c>
      <c r="K67" s="26"/>
      <c r="L67" s="26"/>
      <c r="M67" s="26"/>
      <c r="N67" s="26"/>
      <c r="O67" s="26"/>
      <c r="P67" s="26"/>
      <c r="Q67" s="26"/>
      <c r="R67" s="26"/>
      <c r="S67" s="26"/>
    </row>
    <row r="68" spans="1:19" ht="15">
      <c r="A68" s="26"/>
      <c r="B68" s="26"/>
      <c r="C68" s="26"/>
      <c r="D68" s="26"/>
      <c r="E68" s="26"/>
      <c r="F68" s="89" t="s">
        <v>126</v>
      </c>
      <c r="G68" s="96">
        <v>0</v>
      </c>
      <c r="H68" s="96">
        <v>0</v>
      </c>
      <c r="I68" s="96">
        <v>0</v>
      </c>
      <c r="J68" s="91" t="s">
        <v>139</v>
      </c>
      <c r="K68" s="26"/>
      <c r="L68" s="26"/>
      <c r="M68" s="26"/>
      <c r="N68" s="26"/>
      <c r="O68" s="26"/>
      <c r="P68" s="26"/>
      <c r="Q68" s="26"/>
      <c r="R68" s="26"/>
      <c r="S68" s="26"/>
    </row>
    <row r="69" spans="1:19" ht="15">
      <c r="A69" s="26"/>
      <c r="B69" s="26"/>
      <c r="C69" s="26"/>
      <c r="D69" s="26"/>
      <c r="E69" s="26"/>
      <c r="F69" s="89" t="s">
        <v>125</v>
      </c>
      <c r="G69" s="96">
        <v>0</v>
      </c>
      <c r="H69" s="96">
        <v>0</v>
      </c>
      <c r="I69" s="96">
        <v>0</v>
      </c>
      <c r="J69" s="91" t="s">
        <v>139</v>
      </c>
      <c r="K69" s="26"/>
      <c r="L69" s="26"/>
      <c r="M69" s="26"/>
      <c r="N69" s="26"/>
      <c r="O69" s="26"/>
      <c r="P69" s="26"/>
      <c r="Q69" s="26"/>
      <c r="R69" s="26"/>
      <c r="S69" s="26"/>
    </row>
    <row r="70" spans="1:19" ht="15">
      <c r="A70" s="26"/>
      <c r="B70" s="26"/>
      <c r="C70" s="26"/>
      <c r="D70" s="26"/>
      <c r="E70" s="26"/>
      <c r="F70" s="89" t="s">
        <v>124</v>
      </c>
      <c r="G70" s="96">
        <v>0.457781488</v>
      </c>
      <c r="H70" s="96">
        <v>0.810442783</v>
      </c>
      <c r="I70" s="96">
        <v>0.729398504</v>
      </c>
      <c r="J70" s="91" t="s">
        <v>139</v>
      </c>
      <c r="K70" s="26"/>
      <c r="L70" s="26"/>
      <c r="M70" s="26"/>
      <c r="N70" s="26"/>
      <c r="O70" s="26"/>
      <c r="P70" s="26"/>
      <c r="Q70" s="26"/>
      <c r="R70" s="26"/>
      <c r="S70" s="26"/>
    </row>
    <row r="71" spans="1:19" ht="15">
      <c r="A71" s="26"/>
      <c r="B71" s="26"/>
      <c r="C71" s="26"/>
      <c r="D71" s="26"/>
      <c r="E71" s="26"/>
      <c r="F71" s="89" t="s">
        <v>123</v>
      </c>
      <c r="G71" s="96">
        <v>0.000296921</v>
      </c>
      <c r="H71" s="96">
        <v>0.000525661</v>
      </c>
      <c r="I71" s="96">
        <v>0.000473095</v>
      </c>
      <c r="J71" s="91" t="s">
        <v>139</v>
      </c>
      <c r="K71" s="26"/>
      <c r="L71" s="26"/>
      <c r="M71" s="26"/>
      <c r="N71" s="26"/>
      <c r="O71" s="26"/>
      <c r="P71" s="26"/>
      <c r="Q71" s="26"/>
      <c r="R71" s="26"/>
      <c r="S71" s="26"/>
    </row>
    <row r="72" spans="1:19" ht="15">
      <c r="A72" s="26"/>
      <c r="B72" s="26"/>
      <c r="C72" s="26"/>
      <c r="D72" s="26"/>
      <c r="E72" s="26"/>
      <c r="F72" s="133" t="s">
        <v>122</v>
      </c>
      <c r="G72" s="190">
        <v>26.25938839</v>
      </c>
      <c r="H72" s="190">
        <v>21.08623958</v>
      </c>
      <c r="I72" s="190">
        <v>20.47880979</v>
      </c>
      <c r="J72" s="134" t="s">
        <v>139</v>
      </c>
      <c r="K72" s="26"/>
      <c r="L72" s="26"/>
      <c r="M72" s="26"/>
      <c r="N72" s="26"/>
      <c r="O72" s="26"/>
      <c r="P72" s="26"/>
      <c r="Q72" s="26"/>
      <c r="R72" s="26"/>
      <c r="S72" s="26"/>
    </row>
    <row r="73" spans="1:19" ht="15">
      <c r="A73" s="26"/>
      <c r="B73" s="26"/>
      <c r="C73" s="26"/>
      <c r="D73" s="26"/>
      <c r="E73" s="26"/>
      <c r="F73" s="89" t="s">
        <v>121</v>
      </c>
      <c r="G73" s="96">
        <v>24.7580889</v>
      </c>
      <c r="H73" s="96">
        <v>24.7580889</v>
      </c>
      <c r="I73" s="96">
        <v>19.2</v>
      </c>
      <c r="J73" s="91" t="s">
        <v>139</v>
      </c>
      <c r="K73" s="26"/>
      <c r="L73" s="26"/>
      <c r="M73" s="26"/>
      <c r="N73" s="26"/>
      <c r="O73" s="26"/>
      <c r="P73" s="26"/>
      <c r="Q73" s="26"/>
      <c r="R73" s="26"/>
      <c r="S73" s="26"/>
    </row>
    <row r="74" spans="1:19" ht="15">
      <c r="A74" s="26"/>
      <c r="B74" s="26"/>
      <c r="C74" s="26"/>
      <c r="D74" s="26"/>
      <c r="E74" s="26"/>
      <c r="F74" s="89" t="s">
        <v>120</v>
      </c>
      <c r="G74" s="96">
        <v>0</v>
      </c>
      <c r="H74" s="96">
        <v>0</v>
      </c>
      <c r="I74" s="96">
        <v>0</v>
      </c>
      <c r="J74" s="91" t="s">
        <v>139</v>
      </c>
      <c r="K74" s="26"/>
      <c r="L74" s="26"/>
      <c r="M74" s="26"/>
      <c r="N74" s="26"/>
      <c r="O74" s="26"/>
      <c r="P74" s="26"/>
      <c r="Q74" s="26"/>
      <c r="R74" s="26"/>
      <c r="S74" s="26"/>
    </row>
    <row r="75" spans="1:19" ht="15">
      <c r="A75" s="26"/>
      <c r="B75" s="26"/>
      <c r="C75" s="26"/>
      <c r="D75" s="26"/>
      <c r="E75" s="26"/>
      <c r="F75" s="133" t="s">
        <v>119</v>
      </c>
      <c r="G75" s="190">
        <v>24.7580889</v>
      </c>
      <c r="H75" s="190">
        <v>24.7580889</v>
      </c>
      <c r="I75" s="190">
        <v>19.24407291</v>
      </c>
      <c r="J75" s="134" t="s">
        <v>139</v>
      </c>
      <c r="K75" s="26"/>
      <c r="L75" s="26"/>
      <c r="M75" s="26"/>
      <c r="N75" s="26"/>
      <c r="O75" s="26"/>
      <c r="P75" s="26"/>
      <c r="Q75" s="26"/>
      <c r="R75" s="26"/>
      <c r="S75" s="26"/>
    </row>
    <row r="76" spans="1:19" ht="15.75" thickBot="1">
      <c r="A76" s="26"/>
      <c r="B76" s="26"/>
      <c r="C76" s="26"/>
      <c r="D76" s="26"/>
      <c r="E76" s="26"/>
      <c r="F76" s="168" t="s">
        <v>28</v>
      </c>
      <c r="G76" s="136">
        <v>52.34377803</v>
      </c>
      <c r="H76" s="136">
        <v>47.53539402</v>
      </c>
      <c r="I76" s="136">
        <v>42.19017787</v>
      </c>
      <c r="J76" s="169" t="s">
        <v>139</v>
      </c>
      <c r="K76" s="26"/>
      <c r="L76" s="26"/>
      <c r="M76" s="26"/>
      <c r="N76" s="26"/>
      <c r="O76" s="26"/>
      <c r="P76" s="26"/>
      <c r="Q76" s="26"/>
      <c r="R76" s="26"/>
      <c r="S76" s="26"/>
    </row>
    <row r="77" spans="1:19" ht="15">
      <c r="A77" s="26"/>
      <c r="B77" s="26"/>
      <c r="C77" s="26"/>
      <c r="D77" s="26"/>
      <c r="E77" s="26"/>
      <c r="F77" s="26"/>
      <c r="G77" s="26"/>
      <c r="H77" s="26"/>
      <c r="I77" s="26"/>
      <c r="J77" s="26"/>
      <c r="K77" s="26"/>
      <c r="L77" s="26"/>
      <c r="M77" s="26"/>
      <c r="N77" s="26"/>
      <c r="O77" s="26"/>
      <c r="P77" s="26"/>
      <c r="Q77" s="26"/>
      <c r="R77" s="26"/>
      <c r="S77" s="26"/>
    </row>
    <row r="78" spans="1:19" ht="15">
      <c r="A78" s="26"/>
      <c r="B78" s="26"/>
      <c r="C78" s="26"/>
      <c r="D78" s="26"/>
      <c r="E78" s="26"/>
      <c r="F78" s="26"/>
      <c r="G78" s="26"/>
      <c r="H78" s="26"/>
      <c r="I78" s="26"/>
      <c r="J78" s="26"/>
      <c r="K78" s="26"/>
      <c r="L78" s="26"/>
      <c r="M78" s="26"/>
      <c r="N78" s="26"/>
      <c r="O78" s="26"/>
      <c r="P78" s="26"/>
      <c r="Q78" s="26"/>
      <c r="R78" s="26"/>
      <c r="S78" s="26"/>
    </row>
    <row r="79" spans="1:19" ht="15">
      <c r="A79" s="26"/>
      <c r="B79" s="26"/>
      <c r="C79" s="26"/>
      <c r="D79" s="26"/>
      <c r="E79" s="26"/>
      <c r="F79" s="26"/>
      <c r="G79" s="26"/>
      <c r="H79" s="26"/>
      <c r="I79" s="26"/>
      <c r="J79" s="26"/>
      <c r="K79" s="26"/>
      <c r="L79" s="26"/>
      <c r="M79" s="26"/>
      <c r="N79" s="26"/>
      <c r="O79" s="26"/>
      <c r="P79" s="26"/>
      <c r="Q79" s="26"/>
      <c r="R79" s="26"/>
      <c r="S79" s="26"/>
    </row>
    <row r="80" spans="1:19" ht="15">
      <c r="A80" s="26"/>
      <c r="B80" s="26"/>
      <c r="C80" s="26"/>
      <c r="D80" s="26"/>
      <c r="E80" s="26"/>
      <c r="F80" s="26"/>
      <c r="G80" s="26"/>
      <c r="H80" s="26"/>
      <c r="I80" s="26"/>
      <c r="J80" s="26"/>
      <c r="K80" s="26"/>
      <c r="L80" s="26"/>
      <c r="M80" s="26"/>
      <c r="N80" s="26"/>
      <c r="O80" s="26"/>
      <c r="P80" s="26"/>
      <c r="Q80" s="26"/>
      <c r="R80" s="26"/>
      <c r="S80" s="26"/>
    </row>
    <row r="81" spans="1:19" ht="15">
      <c r="A81" s="26"/>
      <c r="B81" s="26"/>
      <c r="C81" s="26"/>
      <c r="D81" s="26"/>
      <c r="E81" s="26"/>
      <c r="F81" s="26"/>
      <c r="G81" s="26"/>
      <c r="H81" s="26"/>
      <c r="I81" s="26"/>
      <c r="J81" s="26"/>
      <c r="K81" s="26"/>
      <c r="L81" s="26"/>
      <c r="M81" s="26"/>
      <c r="N81" s="26"/>
      <c r="O81" s="26"/>
      <c r="P81" s="26"/>
      <c r="Q81" s="26"/>
      <c r="R81" s="26"/>
      <c r="S81" s="26"/>
    </row>
    <row r="82" spans="1:19" ht="15">
      <c r="A82" s="26"/>
      <c r="B82" s="26"/>
      <c r="C82" s="26"/>
      <c r="D82" s="26"/>
      <c r="E82" s="26"/>
      <c r="F82" s="26"/>
      <c r="G82" s="26"/>
      <c r="H82" s="26"/>
      <c r="I82" s="26"/>
      <c r="J82" s="26"/>
      <c r="K82" s="26"/>
      <c r="L82" s="26"/>
      <c r="M82" s="26"/>
      <c r="N82" s="26"/>
      <c r="O82" s="26"/>
      <c r="P82" s="26"/>
      <c r="Q82" s="26"/>
      <c r="R82" s="26"/>
      <c r="S82" s="26"/>
    </row>
    <row r="83" spans="1:19" ht="15">
      <c r="A83" s="26"/>
      <c r="B83" s="26"/>
      <c r="C83" s="26"/>
      <c r="D83" s="26"/>
      <c r="E83" s="26"/>
      <c r="F83" s="26"/>
      <c r="G83" s="26"/>
      <c r="H83" s="26"/>
      <c r="I83" s="26"/>
      <c r="J83" s="26"/>
      <c r="K83" s="26"/>
      <c r="L83" s="26"/>
      <c r="M83" s="26"/>
      <c r="N83" s="26"/>
      <c r="O83" s="26"/>
      <c r="P83" s="26"/>
      <c r="Q83" s="26"/>
      <c r="R83" s="26"/>
      <c r="S83" s="26"/>
    </row>
    <row r="84" spans="1:19" ht="15">
      <c r="A84" s="26"/>
      <c r="B84" s="26"/>
      <c r="C84" s="26"/>
      <c r="D84" s="26"/>
      <c r="E84" s="26"/>
      <c r="F84" s="26"/>
      <c r="G84" s="26"/>
      <c r="H84" s="26"/>
      <c r="I84" s="26"/>
      <c r="J84" s="26"/>
      <c r="K84" s="26"/>
      <c r="L84" s="26"/>
      <c r="M84" s="26"/>
      <c r="N84" s="26"/>
      <c r="O84" s="26"/>
      <c r="P84" s="26"/>
      <c r="Q84" s="26"/>
      <c r="R84" s="26"/>
      <c r="S84" s="26"/>
    </row>
    <row r="85" spans="1:19" ht="15">
      <c r="A85" s="26"/>
      <c r="B85" s="26"/>
      <c r="C85" s="26"/>
      <c r="D85" s="26"/>
      <c r="E85" s="26"/>
      <c r="F85" s="26"/>
      <c r="G85" s="26"/>
      <c r="H85" s="26"/>
      <c r="I85" s="26"/>
      <c r="J85" s="26"/>
      <c r="K85" s="26"/>
      <c r="L85" s="26"/>
      <c r="M85" s="26"/>
      <c r="N85" s="26"/>
      <c r="O85" s="26"/>
      <c r="P85" s="26"/>
      <c r="Q85" s="26"/>
      <c r="R85" s="26"/>
      <c r="S85" s="26"/>
    </row>
  </sheetData>
  <mergeCells count="11">
    <mergeCell ref="A1:D3"/>
    <mergeCell ref="A25:B25"/>
    <mergeCell ref="A29:B29"/>
    <mergeCell ref="G31:I31"/>
    <mergeCell ref="G54:I54"/>
    <mergeCell ref="A8:B8"/>
    <mergeCell ref="F8:J8"/>
    <mergeCell ref="A9:B9"/>
    <mergeCell ref="A13:B13"/>
    <mergeCell ref="F14:J14"/>
    <mergeCell ref="A24:B24"/>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00000"/>
  </sheetPr>
  <dimension ref="A1:S86"/>
  <sheetViews>
    <sheetView showGridLines="0" workbookViewId="0" topLeftCell="A1">
      <selection activeCell="A1" sqref="A1:D3"/>
    </sheetView>
  </sheetViews>
  <sheetFormatPr defaultColWidth="9.140625" defaultRowHeight="15"/>
  <cols>
    <col min="1" max="1" width="38.421875" style="8" bestFit="1" customWidth="1"/>
    <col min="2" max="2" width="27.00390625" style="8" customWidth="1"/>
    <col min="3" max="3" width="22.140625" style="8" customWidth="1"/>
    <col min="4" max="5" width="9.140625" style="8" customWidth="1"/>
    <col min="6" max="6" width="49.57421875" style="8" customWidth="1"/>
    <col min="7" max="8" width="16.140625" style="8" customWidth="1"/>
    <col min="9" max="9" width="14.421875" style="8" bestFit="1" customWidth="1"/>
    <col min="10" max="10" width="20.00390625" style="8" bestFit="1" customWidth="1"/>
    <col min="11" max="16384" width="9.140625" style="8" customWidth="1"/>
  </cols>
  <sheetData>
    <row r="1" spans="1:4" ht="15" customHeight="1">
      <c r="A1" s="248" t="s">
        <v>380</v>
      </c>
      <c r="B1" s="248"/>
      <c r="C1" s="248"/>
      <c r="D1" s="248"/>
    </row>
    <row r="2" spans="1:4" ht="15" customHeight="1">
      <c r="A2" s="248"/>
      <c r="B2" s="248"/>
      <c r="C2" s="248"/>
      <c r="D2" s="248"/>
    </row>
    <row r="3" spans="1:4" ht="15">
      <c r="A3" s="248"/>
      <c r="B3" s="248"/>
      <c r="C3" s="248"/>
      <c r="D3" s="248"/>
    </row>
    <row r="4" ht="15.75" thickBot="1"/>
    <row r="5" spans="1:8" ht="18.75">
      <c r="A5" s="41" t="s">
        <v>426</v>
      </c>
      <c r="B5" s="43">
        <v>0.398</v>
      </c>
      <c r="G5" s="1"/>
      <c r="H5" s="1"/>
    </row>
    <row r="6" spans="1:8" ht="19.5" thickBot="1">
      <c r="A6" s="42" t="s">
        <v>347</v>
      </c>
      <c r="B6" s="44" t="s">
        <v>349</v>
      </c>
      <c r="G6" s="1"/>
      <c r="H6" s="1"/>
    </row>
    <row r="7" spans="1:19" ht="19.5" thickBot="1">
      <c r="A7" s="191"/>
      <c r="B7" s="26"/>
      <c r="C7" s="26"/>
      <c r="D7" s="26"/>
      <c r="E7" s="26"/>
      <c r="F7" s="155" t="s">
        <v>53</v>
      </c>
      <c r="G7" s="155"/>
      <c r="H7" s="155"/>
      <c r="I7" s="26"/>
      <c r="J7" s="26"/>
      <c r="K7" s="26"/>
      <c r="L7" s="26"/>
      <c r="M7" s="26"/>
      <c r="N7" s="26"/>
      <c r="O7" s="26"/>
      <c r="P7" s="26"/>
      <c r="Q7" s="26"/>
      <c r="R7" s="26"/>
      <c r="S7" s="26"/>
    </row>
    <row r="8" spans="1:19" ht="15.75" thickBot="1">
      <c r="A8" s="236" t="s">
        <v>298</v>
      </c>
      <c r="B8" s="238"/>
      <c r="C8" s="26"/>
      <c r="D8" s="26"/>
      <c r="E8" s="26"/>
      <c r="F8" s="249" t="s">
        <v>60</v>
      </c>
      <c r="G8" s="266"/>
      <c r="H8" s="266"/>
      <c r="I8" s="266"/>
      <c r="J8" s="250"/>
      <c r="K8" s="26"/>
      <c r="L8" s="26"/>
      <c r="M8" s="26"/>
      <c r="N8" s="26"/>
      <c r="O8" s="26"/>
      <c r="P8" s="26"/>
      <c r="Q8" s="26"/>
      <c r="R8" s="26"/>
      <c r="S8" s="26"/>
    </row>
    <row r="9" spans="1:19" ht="15.75" thickBot="1">
      <c r="A9" s="271" t="s">
        <v>278</v>
      </c>
      <c r="B9" s="272"/>
      <c r="C9" s="26"/>
      <c r="D9" s="26"/>
      <c r="E9" s="26"/>
      <c r="F9" s="158" t="s">
        <v>54</v>
      </c>
      <c r="G9" s="166" t="s">
        <v>55</v>
      </c>
      <c r="H9" s="166" t="s">
        <v>3</v>
      </c>
      <c r="I9" s="166" t="s">
        <v>56</v>
      </c>
      <c r="J9" s="167" t="s">
        <v>57</v>
      </c>
      <c r="K9" s="26"/>
      <c r="L9" s="26"/>
      <c r="M9" s="26"/>
      <c r="N9" s="26"/>
      <c r="O9" s="26"/>
      <c r="P9" s="26"/>
      <c r="Q9" s="26"/>
      <c r="R9" s="26"/>
      <c r="S9" s="26"/>
    </row>
    <row r="10" spans="1:19" ht="18">
      <c r="A10" s="89" t="s">
        <v>281</v>
      </c>
      <c r="B10" s="91">
        <v>51.3</v>
      </c>
      <c r="C10" s="26"/>
      <c r="D10" s="26"/>
      <c r="E10" s="26"/>
      <c r="F10" s="89" t="s">
        <v>287</v>
      </c>
      <c r="G10" s="90" t="s">
        <v>58</v>
      </c>
      <c r="H10" s="90" t="s">
        <v>59</v>
      </c>
      <c r="I10" s="90">
        <v>235.7307018</v>
      </c>
      <c r="J10" s="91" t="s">
        <v>359</v>
      </c>
      <c r="K10" s="26"/>
      <c r="L10" s="26"/>
      <c r="M10" s="26"/>
      <c r="N10" s="26"/>
      <c r="O10" s="26"/>
      <c r="P10" s="26"/>
      <c r="Q10" s="26"/>
      <c r="R10" s="26"/>
      <c r="S10" s="26"/>
    </row>
    <row r="11" spans="1:19" ht="19.5" thickBot="1">
      <c r="A11" s="89" t="s">
        <v>282</v>
      </c>
      <c r="B11" s="91">
        <v>2.34E-05</v>
      </c>
      <c r="C11" s="26"/>
      <c r="D11" s="26"/>
      <c r="E11" s="26"/>
      <c r="F11" s="97" t="s">
        <v>288</v>
      </c>
      <c r="G11" s="98" t="s">
        <v>289</v>
      </c>
      <c r="H11" s="98" t="s">
        <v>97</v>
      </c>
      <c r="I11" s="98">
        <v>139.4007345</v>
      </c>
      <c r="J11" s="99" t="s">
        <v>359</v>
      </c>
      <c r="K11" s="26"/>
      <c r="L11" s="26"/>
      <c r="M11" s="26"/>
      <c r="N11" s="26"/>
      <c r="O11" s="26"/>
      <c r="P11" s="26"/>
      <c r="Q11" s="26"/>
      <c r="R11" s="26"/>
      <c r="S11" s="26"/>
    </row>
    <row r="12" spans="1:19" ht="18.75" thickBot="1">
      <c r="A12" s="89" t="s">
        <v>283</v>
      </c>
      <c r="B12" s="91">
        <v>0.000557</v>
      </c>
      <c r="C12" s="26"/>
      <c r="D12" s="26"/>
      <c r="E12" s="26"/>
      <c r="F12" s="90"/>
      <c r="G12" s="90"/>
      <c r="H12" s="90"/>
      <c r="I12" s="90"/>
      <c r="J12" s="90"/>
      <c r="K12" s="180"/>
      <c r="L12" s="180"/>
      <c r="M12" s="26"/>
      <c r="N12" s="26"/>
      <c r="O12" s="26"/>
      <c r="P12" s="26"/>
      <c r="Q12" s="26"/>
      <c r="R12" s="26"/>
      <c r="S12" s="26"/>
    </row>
    <row r="13" spans="1:19" ht="15.75" thickBot="1">
      <c r="A13" s="271" t="s">
        <v>279</v>
      </c>
      <c r="B13" s="272"/>
      <c r="C13" s="26"/>
      <c r="D13" s="26"/>
      <c r="E13" s="26"/>
      <c r="F13" s="90"/>
      <c r="G13" s="90"/>
      <c r="H13" s="90"/>
      <c r="I13" s="90"/>
      <c r="J13" s="90"/>
      <c r="K13" s="180"/>
      <c r="L13" s="180"/>
      <c r="M13" s="26"/>
      <c r="N13" s="26"/>
      <c r="O13" s="26"/>
      <c r="P13" s="26"/>
      <c r="Q13" s="26"/>
      <c r="R13" s="26"/>
      <c r="S13" s="26"/>
    </row>
    <row r="14" spans="1:19" ht="15.75" thickBot="1">
      <c r="A14" s="89" t="s">
        <v>161</v>
      </c>
      <c r="B14" s="91">
        <v>3.09E-06</v>
      </c>
      <c r="C14" s="26"/>
      <c r="D14" s="26"/>
      <c r="E14" s="26"/>
      <c r="F14" s="249" t="s">
        <v>61</v>
      </c>
      <c r="G14" s="266"/>
      <c r="H14" s="266"/>
      <c r="I14" s="266"/>
      <c r="J14" s="250"/>
      <c r="K14" s="180"/>
      <c r="L14" s="180"/>
      <c r="M14" s="26"/>
      <c r="N14" s="26"/>
      <c r="O14" s="26"/>
      <c r="P14" s="26"/>
      <c r="Q14" s="26"/>
      <c r="R14" s="26"/>
      <c r="S14" s="26"/>
    </row>
    <row r="15" spans="1:19" ht="15.75" thickBot="1">
      <c r="A15" s="89" t="s">
        <v>162</v>
      </c>
      <c r="B15" s="91">
        <v>3.47E-08</v>
      </c>
      <c r="C15" s="26"/>
      <c r="D15" s="26"/>
      <c r="E15" s="26"/>
      <c r="F15" s="158" t="s">
        <v>54</v>
      </c>
      <c r="G15" s="166" t="s">
        <v>55</v>
      </c>
      <c r="H15" s="166" t="s">
        <v>3</v>
      </c>
      <c r="I15" s="166" t="s">
        <v>56</v>
      </c>
      <c r="J15" s="167" t="s">
        <v>57</v>
      </c>
      <c r="K15" s="180"/>
      <c r="L15" s="180"/>
      <c r="M15" s="26"/>
      <c r="N15" s="26"/>
      <c r="O15" s="26"/>
      <c r="P15" s="26"/>
      <c r="Q15" s="26"/>
      <c r="R15" s="26"/>
      <c r="S15" s="26"/>
    </row>
    <row r="16" spans="1:19" ht="18">
      <c r="A16" s="89" t="s">
        <v>284</v>
      </c>
      <c r="B16" s="91">
        <v>0.0203</v>
      </c>
      <c r="C16" s="26"/>
      <c r="D16" s="26"/>
      <c r="E16" s="26"/>
      <c r="F16" s="181" t="s">
        <v>290</v>
      </c>
      <c r="G16" s="180" t="s">
        <v>58</v>
      </c>
      <c r="H16" s="180" t="s">
        <v>59</v>
      </c>
      <c r="I16" s="180">
        <v>0.022621633</v>
      </c>
      <c r="J16" s="91" t="s">
        <v>360</v>
      </c>
      <c r="K16" s="180"/>
      <c r="L16" s="180"/>
      <c r="M16" s="26"/>
      <c r="N16" s="26"/>
      <c r="O16" s="26"/>
      <c r="P16" s="26"/>
      <c r="Q16" s="26"/>
      <c r="R16" s="26"/>
      <c r="S16" s="26"/>
    </row>
    <row r="17" spans="1:19" ht="18">
      <c r="A17" s="89" t="s">
        <v>39</v>
      </c>
      <c r="B17" s="91">
        <v>0.00453</v>
      </c>
      <c r="C17" s="26"/>
      <c r="D17" s="26"/>
      <c r="E17" s="26"/>
      <c r="F17" s="89" t="s">
        <v>66</v>
      </c>
      <c r="G17" s="90" t="s">
        <v>58</v>
      </c>
      <c r="H17" s="90" t="s">
        <v>59</v>
      </c>
      <c r="I17" s="90">
        <v>79.99420085</v>
      </c>
      <c r="J17" s="91" t="s">
        <v>360</v>
      </c>
      <c r="K17" s="26"/>
      <c r="L17" s="26"/>
      <c r="M17" s="26"/>
      <c r="N17" s="26"/>
      <c r="O17" s="26"/>
      <c r="P17" s="26"/>
      <c r="Q17" s="26"/>
      <c r="R17" s="26"/>
      <c r="S17" s="26"/>
    </row>
    <row r="18" spans="1:19" ht="18">
      <c r="A18" s="89" t="s">
        <v>285</v>
      </c>
      <c r="B18" s="91">
        <v>0.0342</v>
      </c>
      <c r="C18" s="26"/>
      <c r="D18" s="26"/>
      <c r="E18" s="26"/>
      <c r="F18" s="89" t="s">
        <v>67</v>
      </c>
      <c r="G18" s="90" t="s">
        <v>58</v>
      </c>
      <c r="H18" s="90" t="s">
        <v>59</v>
      </c>
      <c r="I18" s="90">
        <v>0.116033884</v>
      </c>
      <c r="J18" s="91" t="s">
        <v>360</v>
      </c>
      <c r="K18" s="26"/>
      <c r="L18" s="26"/>
      <c r="M18" s="26"/>
      <c r="N18" s="26"/>
      <c r="O18" s="26"/>
      <c r="P18" s="26"/>
      <c r="Q18" s="26"/>
      <c r="R18" s="26"/>
      <c r="S18" s="26"/>
    </row>
    <row r="19" spans="1:19" ht="18">
      <c r="A19" s="89" t="s">
        <v>286</v>
      </c>
      <c r="B19" s="91">
        <v>0.00192</v>
      </c>
      <c r="C19" s="26"/>
      <c r="D19" s="26"/>
      <c r="E19" s="26"/>
      <c r="F19" s="89" t="s">
        <v>68</v>
      </c>
      <c r="G19" s="90" t="s">
        <v>58</v>
      </c>
      <c r="H19" s="90" t="s">
        <v>59</v>
      </c>
      <c r="I19" s="90">
        <v>0.000806328</v>
      </c>
      <c r="J19" s="91" t="s">
        <v>360</v>
      </c>
      <c r="K19" s="26"/>
      <c r="L19" s="26"/>
      <c r="M19" s="26"/>
      <c r="N19" s="26"/>
      <c r="O19" s="26"/>
      <c r="P19" s="26"/>
      <c r="Q19" s="26"/>
      <c r="R19" s="26"/>
      <c r="S19" s="26"/>
    </row>
    <row r="20" spans="1:19" ht="15">
      <c r="A20" s="89" t="s">
        <v>163</v>
      </c>
      <c r="B20" s="91">
        <v>4.12E-05</v>
      </c>
      <c r="C20" s="26"/>
      <c r="D20" s="26"/>
      <c r="E20" s="26"/>
      <c r="F20" s="182" t="s">
        <v>291</v>
      </c>
      <c r="G20" s="183" t="s">
        <v>58</v>
      </c>
      <c r="H20" s="90" t="s">
        <v>59</v>
      </c>
      <c r="I20" s="180">
        <v>4.64E-06</v>
      </c>
      <c r="J20" s="91" t="s">
        <v>360</v>
      </c>
      <c r="K20" s="26"/>
      <c r="L20" s="26"/>
      <c r="M20" s="26"/>
      <c r="N20" s="26"/>
      <c r="O20" s="26"/>
      <c r="P20" s="26"/>
      <c r="Q20" s="26"/>
      <c r="R20" s="26"/>
      <c r="S20" s="26"/>
    </row>
    <row r="21" spans="1:19" ht="15.75" thickBot="1">
      <c r="A21" s="97" t="s">
        <v>164</v>
      </c>
      <c r="B21" s="99">
        <v>0.00261</v>
      </c>
      <c r="C21" s="26"/>
      <c r="D21" s="26"/>
      <c r="E21" s="26"/>
      <c r="F21" s="182" t="s">
        <v>292</v>
      </c>
      <c r="G21" s="183" t="s">
        <v>58</v>
      </c>
      <c r="H21" s="90" t="s">
        <v>59</v>
      </c>
      <c r="I21" s="180">
        <v>1.09E-07</v>
      </c>
      <c r="J21" s="91" t="s">
        <v>360</v>
      </c>
      <c r="K21" s="26"/>
      <c r="L21" s="26"/>
      <c r="M21" s="26"/>
      <c r="N21" s="26"/>
      <c r="O21" s="26"/>
      <c r="P21" s="26"/>
      <c r="Q21" s="26"/>
      <c r="R21" s="26"/>
      <c r="S21" s="26"/>
    </row>
    <row r="22" spans="1:19" ht="18.75" thickBot="1">
      <c r="A22" s="184" t="s">
        <v>309</v>
      </c>
      <c r="B22" s="185">
        <v>1540</v>
      </c>
      <c r="C22" s="26"/>
      <c r="D22" s="26"/>
      <c r="E22" s="26"/>
      <c r="F22" s="89" t="s">
        <v>69</v>
      </c>
      <c r="G22" s="90" t="s">
        <v>58</v>
      </c>
      <c r="H22" s="90" t="s">
        <v>59</v>
      </c>
      <c r="I22" s="90">
        <v>3.333721009</v>
      </c>
      <c r="J22" s="91" t="s">
        <v>360</v>
      </c>
      <c r="K22" s="26"/>
      <c r="L22" s="26"/>
      <c r="M22" s="26"/>
      <c r="N22" s="26"/>
      <c r="O22" s="26"/>
      <c r="P22" s="26"/>
      <c r="Q22" s="26"/>
      <c r="R22" s="26"/>
      <c r="S22" s="26"/>
    </row>
    <row r="23" spans="1:19" ht="15.75" thickBot="1">
      <c r="A23" s="68"/>
      <c r="B23" s="68"/>
      <c r="C23" s="26"/>
      <c r="D23" s="26"/>
      <c r="E23" s="26"/>
      <c r="F23" s="186" t="s">
        <v>293</v>
      </c>
      <c r="G23" s="187" t="s">
        <v>294</v>
      </c>
      <c r="H23" s="187" t="s">
        <v>295</v>
      </c>
      <c r="I23" s="187">
        <v>3600</v>
      </c>
      <c r="J23" s="188" t="s">
        <v>65</v>
      </c>
      <c r="K23" s="26"/>
      <c r="L23" s="26"/>
      <c r="M23" s="26"/>
      <c r="N23" s="26"/>
      <c r="O23" s="26"/>
      <c r="P23" s="26"/>
      <c r="Q23" s="26"/>
      <c r="R23" s="26"/>
      <c r="S23" s="26"/>
    </row>
    <row r="24" spans="1:19" ht="18.75" thickBot="1">
      <c r="A24" s="236" t="s">
        <v>298</v>
      </c>
      <c r="B24" s="238"/>
      <c r="C24" s="26"/>
      <c r="D24" s="26"/>
      <c r="E24" s="26"/>
      <c r="F24" s="89" t="s">
        <v>70</v>
      </c>
      <c r="G24" s="90" t="s">
        <v>58</v>
      </c>
      <c r="H24" s="90" t="s">
        <v>59</v>
      </c>
      <c r="I24" s="90">
        <v>0.465604523</v>
      </c>
      <c r="J24" s="91" t="s">
        <v>360</v>
      </c>
      <c r="K24" s="26"/>
      <c r="L24" s="26"/>
      <c r="M24" s="26"/>
      <c r="N24" s="26"/>
      <c r="O24" s="26"/>
      <c r="P24" s="26"/>
      <c r="Q24" s="26"/>
      <c r="R24" s="26"/>
      <c r="S24" s="26"/>
    </row>
    <row r="25" spans="1:19" ht="15.75" thickBot="1">
      <c r="A25" s="271" t="s">
        <v>280</v>
      </c>
      <c r="B25" s="272"/>
      <c r="C25" s="26"/>
      <c r="D25" s="26"/>
      <c r="E25" s="26"/>
      <c r="F25" s="182" t="s">
        <v>296</v>
      </c>
      <c r="G25" s="183" t="s">
        <v>58</v>
      </c>
      <c r="H25" s="183" t="s">
        <v>59</v>
      </c>
      <c r="I25" s="180">
        <v>0.02539894</v>
      </c>
      <c r="J25" s="91" t="s">
        <v>360</v>
      </c>
      <c r="K25" s="26"/>
      <c r="L25" s="26"/>
      <c r="M25" s="26"/>
      <c r="N25" s="26"/>
      <c r="O25" s="26"/>
      <c r="P25" s="26"/>
      <c r="Q25" s="26"/>
      <c r="R25" s="26"/>
      <c r="S25" s="26"/>
    </row>
    <row r="26" spans="1:19" ht="18">
      <c r="A26" s="89" t="s">
        <v>281</v>
      </c>
      <c r="B26" s="91">
        <v>14.25</v>
      </c>
      <c r="C26" s="26"/>
      <c r="D26" s="26"/>
      <c r="E26" s="26"/>
      <c r="F26" s="89" t="s">
        <v>71</v>
      </c>
      <c r="G26" s="90" t="s">
        <v>58</v>
      </c>
      <c r="H26" s="90" t="s">
        <v>59</v>
      </c>
      <c r="I26" s="90">
        <v>0.008043695</v>
      </c>
      <c r="J26" s="91" t="s">
        <v>360</v>
      </c>
      <c r="K26" s="26"/>
      <c r="L26" s="26"/>
      <c r="M26" s="26"/>
      <c r="N26" s="26"/>
      <c r="O26" s="26"/>
      <c r="P26" s="26"/>
      <c r="Q26" s="26"/>
      <c r="R26" s="26"/>
      <c r="S26" s="26"/>
    </row>
    <row r="27" spans="1:19" ht="18.75" thickBot="1">
      <c r="A27" s="89" t="s">
        <v>282</v>
      </c>
      <c r="B27" s="91">
        <v>6.5E-06</v>
      </c>
      <c r="C27" s="26"/>
      <c r="D27" s="26"/>
      <c r="E27" s="26"/>
      <c r="F27" s="97" t="s">
        <v>72</v>
      </c>
      <c r="G27" s="98" t="s">
        <v>58</v>
      </c>
      <c r="H27" s="98" t="s">
        <v>59</v>
      </c>
      <c r="I27" s="98">
        <v>0.02413706</v>
      </c>
      <c r="J27" s="99" t="s">
        <v>360</v>
      </c>
      <c r="K27" s="26"/>
      <c r="L27" s="26"/>
      <c r="M27" s="26"/>
      <c r="N27" s="26"/>
      <c r="O27" s="26"/>
      <c r="P27" s="26"/>
      <c r="Q27" s="26"/>
      <c r="R27" s="26"/>
      <c r="S27" s="26"/>
    </row>
    <row r="28" spans="1:19" ht="18.75" thickBot="1">
      <c r="A28" s="89" t="s">
        <v>283</v>
      </c>
      <c r="B28" s="91">
        <v>0.000154722</v>
      </c>
      <c r="C28" s="26"/>
      <c r="D28" s="26"/>
      <c r="E28" s="26"/>
      <c r="F28" s="90"/>
      <c r="G28" s="90"/>
      <c r="H28" s="90"/>
      <c r="I28" s="90"/>
      <c r="J28" s="90"/>
      <c r="K28" s="180"/>
      <c r="L28" s="26"/>
      <c r="M28" s="26"/>
      <c r="N28" s="26"/>
      <c r="O28" s="26"/>
      <c r="P28" s="26"/>
      <c r="Q28" s="26"/>
      <c r="R28" s="26"/>
      <c r="S28" s="26"/>
    </row>
    <row r="29" spans="1:19" ht="15.75" thickBot="1">
      <c r="A29" s="271" t="s">
        <v>297</v>
      </c>
      <c r="B29" s="272"/>
      <c r="C29" s="26"/>
      <c r="D29" s="26"/>
      <c r="E29" s="26"/>
      <c r="F29" s="26"/>
      <c r="G29" s="26"/>
      <c r="H29" s="26"/>
      <c r="I29" s="26"/>
      <c r="J29" s="26"/>
      <c r="K29" s="26"/>
      <c r="L29" s="26"/>
      <c r="M29" s="26"/>
      <c r="N29" s="26"/>
      <c r="O29" s="26"/>
      <c r="P29" s="26"/>
      <c r="Q29" s="26"/>
      <c r="R29" s="26"/>
      <c r="S29" s="26"/>
    </row>
    <row r="30" spans="1:19" ht="15.75" thickBot="1">
      <c r="A30" s="89" t="s">
        <v>161</v>
      </c>
      <c r="B30" s="91">
        <v>8.58E-07</v>
      </c>
      <c r="C30" s="26"/>
      <c r="D30" s="26"/>
      <c r="E30" s="26"/>
      <c r="F30" s="26"/>
      <c r="G30" s="26"/>
      <c r="H30" s="26"/>
      <c r="I30" s="26"/>
      <c r="J30" s="26"/>
      <c r="K30" s="26"/>
      <c r="L30" s="26"/>
      <c r="M30" s="26"/>
      <c r="N30" s="26"/>
      <c r="O30" s="26"/>
      <c r="P30" s="26"/>
      <c r="Q30" s="26"/>
      <c r="R30" s="26"/>
      <c r="S30" s="26"/>
    </row>
    <row r="31" spans="1:19" ht="19.5" thickBot="1">
      <c r="A31" s="89" t="s">
        <v>162</v>
      </c>
      <c r="B31" s="91">
        <v>9.64E-09</v>
      </c>
      <c r="C31" s="26"/>
      <c r="D31" s="26"/>
      <c r="E31" s="26"/>
      <c r="F31" s="155" t="s">
        <v>80</v>
      </c>
      <c r="G31" s="267" t="s">
        <v>56</v>
      </c>
      <c r="H31" s="269"/>
      <c r="I31" s="269"/>
      <c r="J31" s="26"/>
      <c r="K31" s="26"/>
      <c r="L31" s="26"/>
      <c r="M31" s="26"/>
      <c r="N31" s="26"/>
      <c r="O31" s="26"/>
      <c r="P31" s="26"/>
      <c r="Q31" s="26"/>
      <c r="R31" s="26"/>
      <c r="S31" s="26"/>
    </row>
    <row r="32" spans="1:19" ht="18.75" thickBot="1">
      <c r="A32" s="89" t="s">
        <v>284</v>
      </c>
      <c r="B32" s="91">
        <v>0.00564</v>
      </c>
      <c r="C32" s="26"/>
      <c r="D32" s="26"/>
      <c r="E32" s="26"/>
      <c r="F32" s="158" t="s">
        <v>116</v>
      </c>
      <c r="G32" s="173" t="s">
        <v>81</v>
      </c>
      <c r="H32" s="173" t="s">
        <v>82</v>
      </c>
      <c r="I32" s="173" t="s">
        <v>83</v>
      </c>
      <c r="J32" s="167" t="s">
        <v>84</v>
      </c>
      <c r="K32" s="26"/>
      <c r="L32" s="26"/>
      <c r="M32" s="26"/>
      <c r="N32" s="26"/>
      <c r="O32" s="26"/>
      <c r="P32" s="26"/>
      <c r="Q32" s="26"/>
      <c r="R32" s="26"/>
      <c r="S32" s="26"/>
    </row>
    <row r="33" spans="1:19" ht="17.25">
      <c r="A33" s="89" t="s">
        <v>39</v>
      </c>
      <c r="B33" s="91">
        <v>0.00126</v>
      </c>
      <c r="C33" s="26"/>
      <c r="D33" s="26"/>
      <c r="E33" s="26"/>
      <c r="F33" s="89" t="s">
        <v>98</v>
      </c>
      <c r="G33" s="96">
        <v>0</v>
      </c>
      <c r="H33" s="96">
        <v>0</v>
      </c>
      <c r="I33" s="96">
        <v>0</v>
      </c>
      <c r="J33" s="91" t="s">
        <v>92</v>
      </c>
      <c r="K33" s="26"/>
      <c r="L33" s="26"/>
      <c r="M33" s="26"/>
      <c r="N33" s="26"/>
      <c r="O33" s="26"/>
      <c r="P33" s="26"/>
      <c r="Q33" s="26"/>
      <c r="R33" s="26"/>
      <c r="S33" s="26"/>
    </row>
    <row r="34" spans="1:19" ht="18">
      <c r="A34" s="89" t="s">
        <v>285</v>
      </c>
      <c r="B34" s="91">
        <v>0.0095</v>
      </c>
      <c r="C34" s="26"/>
      <c r="D34" s="26"/>
      <c r="E34" s="26"/>
      <c r="F34" s="89" t="s">
        <v>99</v>
      </c>
      <c r="G34" s="96">
        <v>105.4538487</v>
      </c>
      <c r="H34" s="96">
        <v>163.5775118</v>
      </c>
      <c r="I34" s="96">
        <v>320.2551423</v>
      </c>
      <c r="J34" s="91" t="s">
        <v>93</v>
      </c>
      <c r="K34" s="26"/>
      <c r="L34" s="26"/>
      <c r="M34" s="26"/>
      <c r="N34" s="26"/>
      <c r="O34" s="26"/>
      <c r="P34" s="26"/>
      <c r="Q34" s="26"/>
      <c r="R34" s="26"/>
      <c r="S34" s="26"/>
    </row>
    <row r="35" spans="1:19" ht="18">
      <c r="A35" s="89" t="s">
        <v>286</v>
      </c>
      <c r="B35" s="91">
        <v>0.000533</v>
      </c>
      <c r="C35" s="26"/>
      <c r="D35" s="26"/>
      <c r="E35" s="26"/>
      <c r="F35" s="89" t="s">
        <v>100</v>
      </c>
      <c r="G35" s="96">
        <v>214.9864</v>
      </c>
      <c r="H35" s="96">
        <v>214.9864</v>
      </c>
      <c r="I35" s="96">
        <v>214.9864</v>
      </c>
      <c r="J35" s="91" t="s">
        <v>86</v>
      </c>
      <c r="K35" s="26"/>
      <c r="L35" s="26"/>
      <c r="M35" s="26"/>
      <c r="N35" s="26"/>
      <c r="O35" s="26"/>
      <c r="P35" s="26"/>
      <c r="Q35" s="26"/>
      <c r="R35" s="26"/>
      <c r="S35" s="26"/>
    </row>
    <row r="36" spans="1:19" ht="15">
      <c r="A36" s="89" t="s">
        <v>163</v>
      </c>
      <c r="B36" s="91">
        <v>1.14E-05</v>
      </c>
      <c r="C36" s="26"/>
      <c r="D36" s="26"/>
      <c r="E36" s="26"/>
      <c r="F36" s="89" t="s">
        <v>101</v>
      </c>
      <c r="G36" s="96">
        <v>2.04E-06</v>
      </c>
      <c r="H36" s="96">
        <v>3.82E-07</v>
      </c>
      <c r="I36" s="96">
        <v>3.82E-07</v>
      </c>
      <c r="J36" s="91" t="s">
        <v>87</v>
      </c>
      <c r="K36" s="26"/>
      <c r="L36" s="26"/>
      <c r="M36" s="26"/>
      <c r="N36" s="26"/>
      <c r="O36" s="26"/>
      <c r="P36" s="26"/>
      <c r="Q36" s="26"/>
      <c r="R36" s="26"/>
      <c r="S36" s="26"/>
    </row>
    <row r="37" spans="1:19" ht="15.75" thickBot="1">
      <c r="A37" s="97" t="s">
        <v>164</v>
      </c>
      <c r="B37" s="91">
        <v>0.000725</v>
      </c>
      <c r="C37" s="26"/>
      <c r="D37" s="26"/>
      <c r="E37" s="26"/>
      <c r="F37" s="89" t="s">
        <v>102</v>
      </c>
      <c r="G37" s="96">
        <v>0</v>
      </c>
      <c r="H37" s="96">
        <v>0</v>
      </c>
      <c r="I37" s="96">
        <v>0</v>
      </c>
      <c r="J37" s="91" t="s">
        <v>88</v>
      </c>
      <c r="K37" s="26"/>
      <c r="L37" s="26"/>
      <c r="M37" s="26"/>
      <c r="N37" s="26"/>
      <c r="O37" s="26"/>
      <c r="P37" s="26"/>
      <c r="Q37" s="26"/>
      <c r="R37" s="26"/>
      <c r="S37" s="26"/>
    </row>
    <row r="38" spans="1:19" ht="15.75" thickBot="1">
      <c r="A38" s="184" t="s">
        <v>309</v>
      </c>
      <c r="B38" s="123">
        <v>0.428</v>
      </c>
      <c r="C38" s="26"/>
      <c r="D38" s="26"/>
      <c r="E38" s="26"/>
      <c r="F38" s="89" t="s">
        <v>103</v>
      </c>
      <c r="G38" s="96">
        <v>0.240942705</v>
      </c>
      <c r="H38" s="96">
        <v>0.129793107</v>
      </c>
      <c r="I38" s="96">
        <v>0.076607648</v>
      </c>
      <c r="J38" s="91" t="s">
        <v>87</v>
      </c>
      <c r="K38" s="26"/>
      <c r="L38" s="26"/>
      <c r="M38" s="26"/>
      <c r="N38" s="26"/>
      <c r="O38" s="26"/>
      <c r="P38" s="26"/>
      <c r="Q38" s="26"/>
      <c r="R38" s="26"/>
      <c r="S38" s="26"/>
    </row>
    <row r="39" spans="1:19" ht="18" thickBot="1">
      <c r="A39" s="26"/>
      <c r="B39" s="26"/>
      <c r="C39" s="26"/>
      <c r="D39" s="26"/>
      <c r="E39" s="26"/>
      <c r="F39" s="89" t="s">
        <v>104</v>
      </c>
      <c r="G39" s="96">
        <v>0</v>
      </c>
      <c r="H39" s="96">
        <v>0</v>
      </c>
      <c r="I39" s="96">
        <v>0</v>
      </c>
      <c r="J39" s="91" t="s">
        <v>94</v>
      </c>
      <c r="K39" s="26"/>
      <c r="L39" s="26"/>
      <c r="M39" s="26"/>
      <c r="N39" s="26"/>
      <c r="O39" s="26"/>
      <c r="P39" s="26"/>
      <c r="Q39" s="26"/>
      <c r="R39" s="26"/>
      <c r="S39" s="26"/>
    </row>
    <row r="40" spans="1:19" ht="18">
      <c r="A40" s="236" t="s">
        <v>303</v>
      </c>
      <c r="B40" s="238"/>
      <c r="C40" s="26"/>
      <c r="D40" s="26"/>
      <c r="E40" s="26"/>
      <c r="F40" s="89" t="s">
        <v>105</v>
      </c>
      <c r="G40" s="96">
        <v>0.00919</v>
      </c>
      <c r="H40" s="96">
        <v>7.19E-05</v>
      </c>
      <c r="I40" s="96">
        <v>7.19E-05</v>
      </c>
      <c r="J40" s="91" t="s">
        <v>87</v>
      </c>
      <c r="K40" s="26"/>
      <c r="L40" s="26"/>
      <c r="M40" s="26"/>
      <c r="N40" s="26"/>
      <c r="O40" s="26"/>
      <c r="P40" s="26"/>
      <c r="Q40" s="26"/>
      <c r="R40" s="26"/>
      <c r="S40" s="26"/>
    </row>
    <row r="41" spans="1:19" ht="18">
      <c r="A41" s="89" t="s">
        <v>304</v>
      </c>
      <c r="B41" s="91">
        <v>460.95</v>
      </c>
      <c r="C41" s="26"/>
      <c r="D41" s="26"/>
      <c r="E41" s="26"/>
      <c r="F41" s="89" t="s">
        <v>106</v>
      </c>
      <c r="G41" s="96">
        <v>0.020193206</v>
      </c>
      <c r="H41" s="96">
        <v>0.020193206</v>
      </c>
      <c r="I41" s="96">
        <v>0.020193206</v>
      </c>
      <c r="J41" s="91" t="s">
        <v>89</v>
      </c>
      <c r="K41" s="26"/>
      <c r="L41" s="26"/>
      <c r="M41" s="26"/>
      <c r="N41" s="26"/>
      <c r="O41" s="26"/>
      <c r="P41" s="26"/>
      <c r="Q41" s="26"/>
      <c r="R41" s="26"/>
      <c r="S41" s="26"/>
    </row>
    <row r="42" spans="1:19" ht="18">
      <c r="A42" s="89" t="s">
        <v>305</v>
      </c>
      <c r="B42" s="91">
        <v>410.2455</v>
      </c>
      <c r="C42" s="26"/>
      <c r="D42" s="26"/>
      <c r="E42" s="26"/>
      <c r="F42" s="89" t="s">
        <v>107</v>
      </c>
      <c r="G42" s="96">
        <v>0</v>
      </c>
      <c r="H42" s="96">
        <v>0</v>
      </c>
      <c r="I42" s="96">
        <v>0</v>
      </c>
      <c r="J42" s="91" t="s">
        <v>90</v>
      </c>
      <c r="K42" s="26"/>
      <c r="L42" s="26"/>
      <c r="M42" s="26"/>
      <c r="N42" s="26"/>
      <c r="O42" s="26"/>
      <c r="P42" s="26"/>
      <c r="Q42" s="26"/>
      <c r="R42" s="26"/>
      <c r="S42" s="26"/>
    </row>
    <row r="43" spans="1:19" ht="18.75">
      <c r="A43" s="89" t="s">
        <v>306</v>
      </c>
      <c r="B43" s="91">
        <v>4.6095</v>
      </c>
      <c r="C43" s="26"/>
      <c r="D43" s="26"/>
      <c r="E43" s="26"/>
      <c r="F43" s="89" t="s">
        <v>108</v>
      </c>
      <c r="G43" s="96">
        <v>0</v>
      </c>
      <c r="H43" s="96">
        <v>0</v>
      </c>
      <c r="I43" s="96">
        <v>0</v>
      </c>
      <c r="J43" s="91" t="s">
        <v>92</v>
      </c>
      <c r="K43" s="26"/>
      <c r="L43" s="26"/>
      <c r="M43" s="26"/>
      <c r="N43" s="26"/>
      <c r="O43" s="26"/>
      <c r="P43" s="26"/>
      <c r="Q43" s="26"/>
      <c r="R43" s="26"/>
      <c r="S43" s="26"/>
    </row>
    <row r="44" spans="1:19" ht="18">
      <c r="A44" s="89" t="s">
        <v>307</v>
      </c>
      <c r="B44" s="91">
        <v>46.095</v>
      </c>
      <c r="C44" s="26"/>
      <c r="D44" s="26"/>
      <c r="E44" s="26"/>
      <c r="F44" s="89" t="s">
        <v>109</v>
      </c>
      <c r="G44" s="96">
        <v>0</v>
      </c>
      <c r="H44" s="96">
        <v>0</v>
      </c>
      <c r="I44" s="96">
        <v>0</v>
      </c>
      <c r="J44" s="91" t="s">
        <v>91</v>
      </c>
      <c r="K44" s="26"/>
      <c r="L44" s="26"/>
      <c r="M44" s="26"/>
      <c r="N44" s="26"/>
      <c r="O44" s="26"/>
      <c r="P44" s="26"/>
      <c r="Q44" s="26"/>
      <c r="R44" s="26"/>
      <c r="S44" s="26"/>
    </row>
    <row r="45" spans="1:19" ht="18.75" thickBot="1">
      <c r="A45" s="97" t="s">
        <v>308</v>
      </c>
      <c r="B45" s="99">
        <v>50.7045</v>
      </c>
      <c r="C45" s="26"/>
      <c r="D45" s="26"/>
      <c r="E45" s="26"/>
      <c r="F45" s="89" t="s">
        <v>110</v>
      </c>
      <c r="G45" s="96">
        <v>0.122543024</v>
      </c>
      <c r="H45" s="96">
        <v>0.122543024</v>
      </c>
      <c r="I45" s="96">
        <v>0.122543024</v>
      </c>
      <c r="J45" s="91" t="s">
        <v>95</v>
      </c>
      <c r="K45" s="26"/>
      <c r="L45" s="26"/>
      <c r="M45" s="26"/>
      <c r="N45" s="26"/>
      <c r="O45" s="26"/>
      <c r="P45" s="26"/>
      <c r="Q45" s="26"/>
      <c r="R45" s="26"/>
      <c r="S45" s="26"/>
    </row>
    <row r="46" spans="1:19" ht="15.75" thickBot="1">
      <c r="A46" s="26"/>
      <c r="B46" s="26"/>
      <c r="C46" s="26"/>
      <c r="D46" s="26"/>
      <c r="E46" s="26"/>
      <c r="F46" s="89" t="s">
        <v>111</v>
      </c>
      <c r="G46" s="96">
        <v>0.532039855</v>
      </c>
      <c r="H46" s="96">
        <v>0.532039855</v>
      </c>
      <c r="I46" s="96">
        <v>0.532039855</v>
      </c>
      <c r="J46" s="91" t="s">
        <v>85</v>
      </c>
      <c r="K46" s="26"/>
      <c r="L46" s="26"/>
      <c r="M46" s="26"/>
      <c r="N46" s="26"/>
      <c r="O46" s="26"/>
      <c r="P46" s="26"/>
      <c r="Q46" s="26"/>
      <c r="R46" s="26"/>
      <c r="S46" s="26"/>
    </row>
    <row r="47" spans="1:19" ht="18.75" thickBot="1">
      <c r="A47" s="236" t="s">
        <v>299</v>
      </c>
      <c r="B47" s="238"/>
      <c r="C47" s="26"/>
      <c r="D47" s="26"/>
      <c r="E47" s="26"/>
      <c r="F47" s="89" t="s">
        <v>112</v>
      </c>
      <c r="G47" s="96">
        <v>0.42009279</v>
      </c>
      <c r="H47" s="96">
        <v>0.340298593</v>
      </c>
      <c r="I47" s="96">
        <v>0.297300325</v>
      </c>
      <c r="J47" s="91" t="s">
        <v>96</v>
      </c>
      <c r="K47" s="26"/>
      <c r="L47" s="26"/>
      <c r="M47" s="26"/>
      <c r="N47" s="26"/>
      <c r="O47" s="26"/>
      <c r="P47" s="26"/>
      <c r="Q47" s="26"/>
      <c r="R47" s="26"/>
      <c r="S47" s="26"/>
    </row>
    <row r="48" spans="1:19" ht="18.75" thickBot="1">
      <c r="A48" s="271" t="s">
        <v>300</v>
      </c>
      <c r="B48" s="272"/>
      <c r="C48" s="26"/>
      <c r="D48" s="26"/>
      <c r="E48" s="26"/>
      <c r="F48" s="89" t="s">
        <v>113</v>
      </c>
      <c r="G48" s="96">
        <v>0.000226</v>
      </c>
      <c r="H48" s="96">
        <v>1.15E-05</v>
      </c>
      <c r="I48" s="96">
        <v>1.15E-05</v>
      </c>
      <c r="J48" s="91" t="s">
        <v>87</v>
      </c>
      <c r="K48" s="26"/>
      <c r="L48" s="26"/>
      <c r="M48" s="26"/>
      <c r="N48" s="26"/>
      <c r="O48" s="26"/>
      <c r="P48" s="26"/>
      <c r="Q48" s="26"/>
      <c r="R48" s="26"/>
      <c r="S48" s="26"/>
    </row>
    <row r="49" spans="1:19" ht="18.75">
      <c r="A49" s="89" t="s">
        <v>281</v>
      </c>
      <c r="B49" s="91">
        <v>9.44E-05</v>
      </c>
      <c r="C49" s="26"/>
      <c r="D49" s="26"/>
      <c r="E49" s="26"/>
      <c r="F49" s="89" t="s">
        <v>114</v>
      </c>
      <c r="G49" s="96">
        <v>0</v>
      </c>
      <c r="H49" s="96">
        <v>0</v>
      </c>
      <c r="I49" s="96">
        <v>0</v>
      </c>
      <c r="J49" s="91" t="s">
        <v>92</v>
      </c>
      <c r="K49" s="26"/>
      <c r="L49" s="26"/>
      <c r="M49" s="26"/>
      <c r="N49" s="26"/>
      <c r="O49" s="26"/>
      <c r="P49" s="26"/>
      <c r="Q49" s="26"/>
      <c r="R49" s="26"/>
      <c r="S49" s="26"/>
    </row>
    <row r="50" spans="1:19" ht="19.5" thickBot="1">
      <c r="A50" s="89" t="s">
        <v>282</v>
      </c>
      <c r="B50" s="91">
        <v>1.9E-09</v>
      </c>
      <c r="C50" s="26"/>
      <c r="D50" s="26"/>
      <c r="E50" s="26"/>
      <c r="F50" s="97" t="s">
        <v>115</v>
      </c>
      <c r="G50" s="175">
        <v>139.4007345</v>
      </c>
      <c r="H50" s="175">
        <v>139.4007345</v>
      </c>
      <c r="I50" s="175">
        <v>139.4007345</v>
      </c>
      <c r="J50" s="99" t="s">
        <v>97</v>
      </c>
      <c r="K50" s="26"/>
      <c r="L50" s="26"/>
      <c r="M50" s="26"/>
      <c r="N50" s="26"/>
      <c r="O50" s="26"/>
      <c r="P50" s="26"/>
      <c r="Q50" s="26"/>
      <c r="R50" s="26"/>
      <c r="S50" s="26"/>
    </row>
    <row r="51" spans="1:19" ht="18.75" thickBot="1">
      <c r="A51" s="89" t="s">
        <v>283</v>
      </c>
      <c r="B51" s="91">
        <v>8.11E-08</v>
      </c>
      <c r="C51" s="26"/>
      <c r="D51" s="26"/>
      <c r="E51" s="26"/>
      <c r="F51" s="26"/>
      <c r="G51" s="26"/>
      <c r="H51" s="26"/>
      <c r="I51" s="26"/>
      <c r="J51" s="26"/>
      <c r="K51" s="26"/>
      <c r="L51" s="26"/>
      <c r="M51" s="26"/>
      <c r="N51" s="26"/>
      <c r="O51" s="26"/>
      <c r="P51" s="26"/>
      <c r="Q51" s="26"/>
      <c r="R51" s="26"/>
      <c r="S51" s="26"/>
    </row>
    <row r="52" spans="1:19" ht="18.75" thickBot="1">
      <c r="A52" s="271" t="s">
        <v>301</v>
      </c>
      <c r="B52" s="272"/>
      <c r="C52" s="26"/>
      <c r="D52" s="26"/>
      <c r="E52" s="26"/>
      <c r="F52" s="26"/>
      <c r="G52" s="26"/>
      <c r="H52" s="26"/>
      <c r="I52" s="26"/>
      <c r="J52" s="26"/>
      <c r="K52" s="26"/>
      <c r="L52" s="26"/>
      <c r="M52" s="26"/>
      <c r="N52" s="26"/>
      <c r="O52" s="26"/>
      <c r="P52" s="26"/>
      <c r="Q52" s="26"/>
      <c r="R52" s="26"/>
      <c r="S52" s="26"/>
    </row>
    <row r="53" spans="1:19" ht="15.75" thickBot="1">
      <c r="A53" s="89" t="s">
        <v>161</v>
      </c>
      <c r="B53" s="91">
        <v>3.78E-13</v>
      </c>
      <c r="C53" s="26"/>
      <c r="D53" s="26"/>
      <c r="E53" s="26"/>
      <c r="F53" s="26"/>
      <c r="G53" s="26"/>
      <c r="H53" s="26"/>
      <c r="I53" s="26"/>
      <c r="J53" s="26"/>
      <c r="K53" s="26"/>
      <c r="L53" s="26"/>
      <c r="M53" s="26"/>
      <c r="N53" s="26"/>
      <c r="O53" s="26"/>
      <c r="P53" s="26"/>
      <c r="Q53" s="26"/>
      <c r="R53" s="26"/>
      <c r="S53" s="26"/>
    </row>
    <row r="54" spans="1:19" ht="19.5" thickBot="1">
      <c r="A54" s="89" t="s">
        <v>162</v>
      </c>
      <c r="B54" s="91">
        <v>2.69E-14</v>
      </c>
      <c r="C54" s="26"/>
      <c r="D54" s="26"/>
      <c r="E54" s="26"/>
      <c r="F54" s="155" t="s">
        <v>117</v>
      </c>
      <c r="G54" s="249" t="s">
        <v>56</v>
      </c>
      <c r="H54" s="266"/>
      <c r="I54" s="266"/>
      <c r="J54" s="26"/>
      <c r="K54" s="26"/>
      <c r="L54" s="26"/>
      <c r="M54" s="26"/>
      <c r="N54" s="26"/>
      <c r="O54" s="26"/>
      <c r="P54" s="26"/>
      <c r="Q54" s="26"/>
      <c r="R54" s="26"/>
      <c r="S54" s="26"/>
    </row>
    <row r="55" spans="1:19" ht="18.75" thickBot="1">
      <c r="A55" s="89" t="s">
        <v>284</v>
      </c>
      <c r="B55" s="91">
        <v>1.97E-09</v>
      </c>
      <c r="C55" s="26"/>
      <c r="D55" s="26"/>
      <c r="E55" s="26"/>
      <c r="F55" s="158" t="s">
        <v>118</v>
      </c>
      <c r="G55" s="173" t="s">
        <v>81</v>
      </c>
      <c r="H55" s="173" t="s">
        <v>82</v>
      </c>
      <c r="I55" s="173" t="s">
        <v>83</v>
      </c>
      <c r="J55" s="167" t="s">
        <v>84</v>
      </c>
      <c r="K55" s="26"/>
      <c r="L55" s="26"/>
      <c r="M55" s="26"/>
      <c r="N55" s="26"/>
      <c r="O55" s="26"/>
      <c r="P55" s="26"/>
      <c r="Q55" s="26"/>
      <c r="R55" s="26"/>
      <c r="S55" s="26"/>
    </row>
    <row r="56" spans="1:19" ht="15">
      <c r="A56" s="89" t="s">
        <v>39</v>
      </c>
      <c r="B56" s="91">
        <v>3.16E-07</v>
      </c>
      <c r="C56" s="26"/>
      <c r="D56" s="26"/>
      <c r="E56" s="26"/>
      <c r="F56" s="84" t="s">
        <v>138</v>
      </c>
      <c r="G56" s="189">
        <v>0</v>
      </c>
      <c r="H56" s="189">
        <v>0</v>
      </c>
      <c r="I56" s="189">
        <v>0</v>
      </c>
      <c r="J56" s="86" t="s">
        <v>139</v>
      </c>
      <c r="K56" s="26"/>
      <c r="L56" s="26"/>
      <c r="M56" s="26"/>
      <c r="N56" s="26"/>
      <c r="O56" s="26"/>
      <c r="P56" s="26"/>
      <c r="Q56" s="26"/>
      <c r="R56" s="26"/>
      <c r="S56" s="26"/>
    </row>
    <row r="57" spans="1:19" ht="18">
      <c r="A57" s="89" t="s">
        <v>285</v>
      </c>
      <c r="B57" s="91">
        <v>7.67E-07</v>
      </c>
      <c r="C57" s="26"/>
      <c r="D57" s="26"/>
      <c r="E57" s="26"/>
      <c r="F57" s="89" t="s">
        <v>137</v>
      </c>
      <c r="G57" s="96">
        <v>0.318271113</v>
      </c>
      <c r="H57" s="96">
        <v>0.565755426</v>
      </c>
      <c r="I57" s="96">
        <v>1.27</v>
      </c>
      <c r="J57" s="91" t="s">
        <v>139</v>
      </c>
      <c r="K57" s="26"/>
      <c r="L57" s="26"/>
      <c r="M57" s="26"/>
      <c r="N57" s="26"/>
      <c r="O57" s="26"/>
      <c r="P57" s="26"/>
      <c r="Q57" s="26"/>
      <c r="R57" s="26"/>
      <c r="S57" s="26"/>
    </row>
    <row r="58" spans="1:19" ht="18">
      <c r="A58" s="89" t="s">
        <v>286</v>
      </c>
      <c r="B58" s="91">
        <v>5.4E-08</v>
      </c>
      <c r="C58" s="26"/>
      <c r="D58" s="26"/>
      <c r="E58" s="26"/>
      <c r="F58" s="89" t="s">
        <v>136</v>
      </c>
      <c r="G58" s="96">
        <v>2.83174E-10</v>
      </c>
      <c r="H58" s="96">
        <v>1.43343E-10</v>
      </c>
      <c r="I58" s="96">
        <v>1.64307E-10</v>
      </c>
      <c r="J58" s="91" t="s">
        <v>139</v>
      </c>
      <c r="K58" s="26"/>
      <c r="L58" s="26"/>
      <c r="M58" s="26"/>
      <c r="N58" s="26"/>
      <c r="O58" s="26"/>
      <c r="P58" s="26"/>
      <c r="Q58" s="26"/>
      <c r="R58" s="26"/>
      <c r="S58" s="26"/>
    </row>
    <row r="59" spans="1:19" ht="15">
      <c r="A59" s="89" t="s">
        <v>163</v>
      </c>
      <c r="B59" s="91">
        <v>2.95E-08</v>
      </c>
      <c r="C59" s="26"/>
      <c r="D59" s="26"/>
      <c r="E59" s="26"/>
      <c r="F59" s="89" t="s">
        <v>135</v>
      </c>
      <c r="G59" s="96">
        <v>0</v>
      </c>
      <c r="H59" s="96">
        <v>0</v>
      </c>
      <c r="I59" s="96">
        <v>0</v>
      </c>
      <c r="J59" s="91" t="s">
        <v>139</v>
      </c>
      <c r="K59" s="26"/>
      <c r="L59" s="26"/>
      <c r="M59" s="26"/>
      <c r="N59" s="26"/>
      <c r="O59" s="26"/>
      <c r="P59" s="26"/>
      <c r="Q59" s="26"/>
      <c r="R59" s="26"/>
      <c r="S59" s="26"/>
    </row>
    <row r="60" spans="1:19" ht="15.75" thickBot="1">
      <c r="A60" s="97" t="s">
        <v>164</v>
      </c>
      <c r="B60" s="91">
        <v>1.74E-07</v>
      </c>
      <c r="C60" s="26"/>
      <c r="D60" s="26"/>
      <c r="E60" s="26"/>
      <c r="F60" s="89" t="s">
        <v>134</v>
      </c>
      <c r="G60" s="96">
        <v>2.61086E-07</v>
      </c>
      <c r="H60" s="96">
        <v>5.52485E-09</v>
      </c>
      <c r="I60" s="96">
        <v>6.33286E-09</v>
      </c>
      <c r="J60" s="91" t="s">
        <v>139</v>
      </c>
      <c r="K60" s="26"/>
      <c r="L60" s="26"/>
      <c r="M60" s="26"/>
      <c r="N60" s="26"/>
      <c r="O60" s="26"/>
      <c r="P60" s="26"/>
      <c r="Q60" s="26"/>
      <c r="R60" s="26"/>
      <c r="S60" s="26"/>
    </row>
    <row r="61" spans="1:19" ht="15.75" thickBot="1">
      <c r="A61" s="184" t="s">
        <v>309</v>
      </c>
      <c r="B61" s="123">
        <v>4.09E-05</v>
      </c>
      <c r="C61" s="26"/>
      <c r="D61" s="26"/>
      <c r="E61" s="26"/>
      <c r="F61" s="89" t="s">
        <v>133</v>
      </c>
      <c r="G61" s="96">
        <v>0</v>
      </c>
      <c r="H61" s="96">
        <v>0</v>
      </c>
      <c r="I61" s="96">
        <v>0</v>
      </c>
      <c r="J61" s="91" t="s">
        <v>139</v>
      </c>
      <c r="K61" s="26"/>
      <c r="L61" s="26"/>
      <c r="M61" s="26"/>
      <c r="N61" s="26"/>
      <c r="O61" s="26"/>
      <c r="P61" s="26"/>
      <c r="Q61" s="26"/>
      <c r="R61" s="26"/>
      <c r="S61" s="26"/>
    </row>
    <row r="62" spans="1:19" ht="15.75" thickBot="1">
      <c r="A62" s="26"/>
      <c r="B62" s="26"/>
      <c r="C62" s="26"/>
      <c r="D62" s="26"/>
      <c r="E62" s="26"/>
      <c r="F62" s="89" t="s">
        <v>132</v>
      </c>
      <c r="G62" s="96">
        <v>0.000963097</v>
      </c>
      <c r="H62" s="96">
        <v>0.000860952</v>
      </c>
      <c r="I62" s="96">
        <v>0.000225651</v>
      </c>
      <c r="J62" s="91" t="s">
        <v>139</v>
      </c>
      <c r="K62" s="26"/>
      <c r="L62" s="26"/>
      <c r="M62" s="26"/>
      <c r="N62" s="26"/>
      <c r="O62" s="26"/>
      <c r="P62" s="26"/>
      <c r="Q62" s="26"/>
      <c r="R62" s="26"/>
      <c r="S62" s="26"/>
    </row>
    <row r="63" spans="1:19" ht="15.75" thickBot="1">
      <c r="A63" s="230" t="s">
        <v>299</v>
      </c>
      <c r="B63" s="232"/>
      <c r="C63" s="26"/>
      <c r="D63" s="26"/>
      <c r="E63" s="26"/>
      <c r="F63" s="89" t="s">
        <v>131</v>
      </c>
      <c r="G63" s="96">
        <v>5.49487E-06</v>
      </c>
      <c r="H63" s="96">
        <v>7.55225E-07</v>
      </c>
      <c r="I63" s="96">
        <v>8.65676E-07</v>
      </c>
      <c r="J63" s="91" t="s">
        <v>139</v>
      </c>
      <c r="K63" s="26"/>
      <c r="L63" s="26"/>
      <c r="M63" s="26"/>
      <c r="N63" s="26"/>
      <c r="O63" s="26"/>
      <c r="P63" s="26"/>
      <c r="Q63" s="26"/>
      <c r="R63" s="26"/>
      <c r="S63" s="26"/>
    </row>
    <row r="64" spans="1:19" ht="15.75" thickBot="1">
      <c r="A64" s="271" t="s">
        <v>302</v>
      </c>
      <c r="B64" s="272"/>
      <c r="C64" s="26"/>
      <c r="D64" s="26"/>
      <c r="E64" s="26"/>
      <c r="F64" s="176" t="s">
        <v>130</v>
      </c>
      <c r="G64" s="177">
        <v>0.319239965</v>
      </c>
      <c r="H64" s="177">
        <v>0.566617138</v>
      </c>
      <c r="I64" s="177">
        <v>1.269866506</v>
      </c>
      <c r="J64" s="178" t="s">
        <v>139</v>
      </c>
      <c r="K64" s="26"/>
      <c r="L64" s="26"/>
      <c r="M64" s="26"/>
      <c r="N64" s="26"/>
      <c r="O64" s="26"/>
      <c r="P64" s="26"/>
      <c r="Q64" s="26"/>
      <c r="R64" s="26"/>
      <c r="S64" s="26"/>
    </row>
    <row r="65" spans="1:19" ht="18">
      <c r="A65" s="89" t="s">
        <v>281</v>
      </c>
      <c r="B65" s="91">
        <v>0.0387</v>
      </c>
      <c r="C65" s="26"/>
      <c r="D65" s="26"/>
      <c r="E65" s="26"/>
      <c r="F65" s="89" t="s">
        <v>129</v>
      </c>
      <c r="G65" s="96">
        <v>0</v>
      </c>
      <c r="H65" s="96">
        <v>0</v>
      </c>
      <c r="I65" s="96">
        <v>0</v>
      </c>
      <c r="J65" s="91" t="s">
        <v>139</v>
      </c>
      <c r="K65" s="26"/>
      <c r="L65" s="26"/>
      <c r="M65" s="26"/>
      <c r="N65" s="26"/>
      <c r="O65" s="26"/>
      <c r="P65" s="26"/>
      <c r="Q65" s="26"/>
      <c r="R65" s="26"/>
      <c r="S65" s="26"/>
    </row>
    <row r="66" spans="1:19" ht="18">
      <c r="A66" s="89" t="s">
        <v>282</v>
      </c>
      <c r="B66" s="91">
        <v>7.81E-07</v>
      </c>
      <c r="C66" s="26"/>
      <c r="D66" s="26"/>
      <c r="E66" s="26"/>
      <c r="F66" s="89" t="s">
        <v>128</v>
      </c>
      <c r="G66" s="96">
        <v>6.194862075</v>
      </c>
      <c r="H66" s="96">
        <v>6.785437528</v>
      </c>
      <c r="I66" s="96">
        <v>10.2</v>
      </c>
      <c r="J66" s="91" t="s">
        <v>139</v>
      </c>
      <c r="K66" s="26"/>
      <c r="L66" s="26"/>
      <c r="M66" s="26"/>
      <c r="N66" s="26"/>
      <c r="O66" s="26"/>
      <c r="P66" s="26"/>
      <c r="Q66" s="26"/>
      <c r="R66" s="26"/>
      <c r="S66" s="26"/>
    </row>
    <row r="67" spans="1:19" ht="18.75" thickBot="1">
      <c r="A67" s="89" t="s">
        <v>283</v>
      </c>
      <c r="B67" s="91">
        <v>3.33E-05</v>
      </c>
      <c r="C67" s="26"/>
      <c r="D67" s="26"/>
      <c r="E67" s="26"/>
      <c r="F67" s="89" t="s">
        <v>127</v>
      </c>
      <c r="G67" s="96">
        <v>0.00282276</v>
      </c>
      <c r="H67" s="96">
        <v>0.002692005</v>
      </c>
      <c r="I67" s="96">
        <v>0.001430009</v>
      </c>
      <c r="J67" s="91" t="s">
        <v>139</v>
      </c>
      <c r="K67" s="26"/>
      <c r="L67" s="26"/>
      <c r="M67" s="26"/>
      <c r="N67" s="26"/>
      <c r="O67" s="26"/>
      <c r="P67" s="26"/>
      <c r="Q67" s="26"/>
      <c r="R67" s="26"/>
      <c r="S67" s="26"/>
    </row>
    <row r="68" spans="1:19" ht="15.75" thickBot="1">
      <c r="A68" s="271" t="s">
        <v>279</v>
      </c>
      <c r="B68" s="272"/>
      <c r="C68" s="26"/>
      <c r="D68" s="26"/>
      <c r="E68" s="26"/>
      <c r="F68" s="89" t="s">
        <v>126</v>
      </c>
      <c r="G68" s="96">
        <v>0</v>
      </c>
      <c r="H68" s="96">
        <v>0</v>
      </c>
      <c r="I68" s="96">
        <v>0</v>
      </c>
      <c r="J68" s="91" t="s">
        <v>139</v>
      </c>
      <c r="K68" s="26"/>
      <c r="L68" s="26"/>
      <c r="M68" s="26"/>
      <c r="N68" s="26"/>
      <c r="O68" s="26"/>
      <c r="P68" s="26"/>
      <c r="Q68" s="26"/>
      <c r="R68" s="26"/>
      <c r="S68" s="26"/>
    </row>
    <row r="69" spans="1:19" ht="15">
      <c r="A69" s="89" t="s">
        <v>161</v>
      </c>
      <c r="B69" s="91">
        <v>1.55E-10</v>
      </c>
      <c r="C69" s="26"/>
      <c r="D69" s="26"/>
      <c r="E69" s="26"/>
      <c r="F69" s="89" t="s">
        <v>125</v>
      </c>
      <c r="G69" s="96">
        <v>0</v>
      </c>
      <c r="H69" s="96">
        <v>0</v>
      </c>
      <c r="I69" s="96">
        <v>0</v>
      </c>
      <c r="J69" s="91" t="s">
        <v>139</v>
      </c>
      <c r="K69" s="26"/>
      <c r="L69" s="26"/>
      <c r="M69" s="26"/>
      <c r="N69" s="26"/>
      <c r="O69" s="26"/>
      <c r="P69" s="26"/>
      <c r="Q69" s="26"/>
      <c r="R69" s="26"/>
      <c r="S69" s="26"/>
    </row>
    <row r="70" spans="1:19" ht="15">
      <c r="A70" s="89" t="s">
        <v>162</v>
      </c>
      <c r="B70" s="91">
        <v>1.1E-11</v>
      </c>
      <c r="C70" s="26"/>
      <c r="D70" s="26"/>
      <c r="E70" s="26"/>
      <c r="F70" s="89" t="s">
        <v>124</v>
      </c>
      <c r="G70" s="96">
        <v>0.533241612</v>
      </c>
      <c r="H70" s="96">
        <v>0.94403515</v>
      </c>
      <c r="I70" s="96">
        <v>0.849631635</v>
      </c>
      <c r="J70" s="91" t="s">
        <v>139</v>
      </c>
      <c r="K70" s="26"/>
      <c r="L70" s="26"/>
      <c r="M70" s="26"/>
      <c r="N70" s="26"/>
      <c r="O70" s="26"/>
      <c r="P70" s="26"/>
      <c r="Q70" s="26"/>
      <c r="R70" s="26"/>
      <c r="S70" s="26"/>
    </row>
    <row r="71" spans="1:19" ht="18">
      <c r="A71" s="89" t="s">
        <v>284</v>
      </c>
      <c r="B71" s="91">
        <v>8.09E-07</v>
      </c>
      <c r="C71" s="26"/>
      <c r="D71" s="26"/>
      <c r="E71" s="26"/>
      <c r="F71" s="89" t="s">
        <v>123</v>
      </c>
      <c r="G71" s="96">
        <v>0.000347273</v>
      </c>
      <c r="H71" s="96">
        <v>0.000614802</v>
      </c>
      <c r="I71" s="96">
        <v>0.000553321</v>
      </c>
      <c r="J71" s="91" t="s">
        <v>139</v>
      </c>
      <c r="K71" s="26"/>
      <c r="L71" s="26"/>
      <c r="M71" s="26"/>
      <c r="N71" s="26"/>
      <c r="O71" s="26"/>
      <c r="P71" s="26"/>
      <c r="Q71" s="26"/>
      <c r="R71" s="26"/>
      <c r="S71" s="26"/>
    </row>
    <row r="72" spans="1:19" ht="15">
      <c r="A72" s="89" t="s">
        <v>39</v>
      </c>
      <c r="B72" s="91">
        <v>0.000129</v>
      </c>
      <c r="C72" s="26"/>
      <c r="D72" s="26"/>
      <c r="E72" s="26"/>
      <c r="F72" s="133" t="s">
        <v>122</v>
      </c>
      <c r="G72" s="190">
        <v>6.73127372</v>
      </c>
      <c r="H72" s="190">
        <v>7.732779485</v>
      </c>
      <c r="I72" s="190">
        <v>11.01437815</v>
      </c>
      <c r="J72" s="134" t="s">
        <v>139</v>
      </c>
      <c r="K72" s="26"/>
      <c r="L72" s="26"/>
      <c r="M72" s="26"/>
      <c r="N72" s="26"/>
      <c r="O72" s="26"/>
      <c r="P72" s="26"/>
      <c r="Q72" s="26"/>
      <c r="R72" s="26"/>
      <c r="S72" s="26"/>
    </row>
    <row r="73" spans="1:19" ht="18">
      <c r="A73" s="89" t="s">
        <v>285</v>
      </c>
      <c r="B73" s="91">
        <v>0.000315</v>
      </c>
      <c r="C73" s="26"/>
      <c r="D73" s="26"/>
      <c r="E73" s="26"/>
      <c r="F73" s="89" t="s">
        <v>121</v>
      </c>
      <c r="G73" s="96">
        <v>29.03816374</v>
      </c>
      <c r="H73" s="96">
        <v>29.03816374</v>
      </c>
      <c r="I73" s="96">
        <v>22.6</v>
      </c>
      <c r="J73" s="91" t="s">
        <v>139</v>
      </c>
      <c r="K73" s="26"/>
      <c r="L73" s="26"/>
      <c r="M73" s="26"/>
      <c r="N73" s="26"/>
      <c r="O73" s="26"/>
      <c r="P73" s="26"/>
      <c r="Q73" s="26"/>
      <c r="R73" s="26"/>
      <c r="S73" s="26"/>
    </row>
    <row r="74" spans="1:19" ht="18">
      <c r="A74" s="89" t="s">
        <v>286</v>
      </c>
      <c r="B74" s="91">
        <v>2.21E-05</v>
      </c>
      <c r="C74" s="26"/>
      <c r="D74" s="26"/>
      <c r="E74" s="26"/>
      <c r="F74" s="89" t="s">
        <v>120</v>
      </c>
      <c r="G74" s="96">
        <v>0</v>
      </c>
      <c r="H74" s="96">
        <v>0</v>
      </c>
      <c r="I74" s="96">
        <v>0</v>
      </c>
      <c r="J74" s="91" t="s">
        <v>139</v>
      </c>
      <c r="K74" s="26"/>
      <c r="L74" s="26"/>
      <c r="M74" s="26"/>
      <c r="N74" s="26"/>
      <c r="O74" s="26"/>
      <c r="P74" s="26"/>
      <c r="Q74" s="26"/>
      <c r="R74" s="26"/>
      <c r="S74" s="26"/>
    </row>
    <row r="75" spans="1:19" ht="15">
      <c r="A75" s="89" t="s">
        <v>163</v>
      </c>
      <c r="B75" s="91">
        <v>1.21E-05</v>
      </c>
      <c r="C75" s="26"/>
      <c r="D75" s="26"/>
      <c r="E75" s="26"/>
      <c r="F75" s="133" t="s">
        <v>119</v>
      </c>
      <c r="G75" s="190">
        <v>29.03816374</v>
      </c>
      <c r="H75" s="190">
        <v>29.03816374</v>
      </c>
      <c r="I75" s="190">
        <v>22.57090773</v>
      </c>
      <c r="J75" s="134" t="s">
        <v>139</v>
      </c>
      <c r="K75" s="26"/>
      <c r="L75" s="26"/>
      <c r="M75" s="26"/>
      <c r="N75" s="26"/>
      <c r="O75" s="26"/>
      <c r="P75" s="26"/>
      <c r="Q75" s="26"/>
      <c r="R75" s="26"/>
      <c r="S75" s="26"/>
    </row>
    <row r="76" spans="1:19" ht="15.75" thickBot="1">
      <c r="A76" s="97" t="s">
        <v>164</v>
      </c>
      <c r="B76" s="91">
        <v>7.14E-05</v>
      </c>
      <c r="C76" s="26"/>
      <c r="D76" s="26"/>
      <c r="E76" s="26"/>
      <c r="F76" s="168" t="s">
        <v>28</v>
      </c>
      <c r="G76" s="179">
        <v>36.08867743</v>
      </c>
      <c r="H76" s="179">
        <v>37.33756037</v>
      </c>
      <c r="I76" s="179">
        <v>34.85515239</v>
      </c>
      <c r="J76" s="169" t="s">
        <v>139</v>
      </c>
      <c r="K76" s="26"/>
      <c r="L76" s="26"/>
      <c r="M76" s="26"/>
      <c r="N76" s="26"/>
      <c r="O76" s="26"/>
      <c r="P76" s="26"/>
      <c r="Q76" s="26"/>
      <c r="R76" s="26"/>
      <c r="S76" s="26"/>
    </row>
    <row r="77" spans="1:19" ht="15.75" thickBot="1">
      <c r="A77" s="184" t="s">
        <v>309</v>
      </c>
      <c r="B77" s="123">
        <v>0.0168</v>
      </c>
      <c r="C77" s="26"/>
      <c r="D77" s="26"/>
      <c r="E77" s="26"/>
      <c r="F77" s="26"/>
      <c r="G77" s="26"/>
      <c r="H77" s="26"/>
      <c r="I77" s="26"/>
      <c r="J77" s="26"/>
      <c r="K77" s="26"/>
      <c r="L77" s="26"/>
      <c r="M77" s="26"/>
      <c r="N77" s="26"/>
      <c r="O77" s="26"/>
      <c r="P77" s="26"/>
      <c r="Q77" s="26"/>
      <c r="R77" s="26"/>
      <c r="S77" s="26"/>
    </row>
    <row r="78" spans="1:19" ht="15">
      <c r="A78" s="26"/>
      <c r="B78" s="26"/>
      <c r="C78" s="26"/>
      <c r="D78" s="26"/>
      <c r="E78" s="26"/>
      <c r="F78" s="26"/>
      <c r="G78" s="26"/>
      <c r="H78" s="26"/>
      <c r="I78" s="26"/>
      <c r="J78" s="26"/>
      <c r="K78" s="26"/>
      <c r="L78" s="26"/>
      <c r="M78" s="26"/>
      <c r="N78" s="26"/>
      <c r="O78" s="26"/>
      <c r="P78" s="26"/>
      <c r="Q78" s="26"/>
      <c r="R78" s="26"/>
      <c r="S78" s="26"/>
    </row>
    <row r="79" spans="1:19" ht="15">
      <c r="A79" s="26"/>
      <c r="B79" s="26"/>
      <c r="C79" s="26"/>
      <c r="D79" s="26"/>
      <c r="E79" s="26"/>
      <c r="F79" s="26"/>
      <c r="G79" s="26"/>
      <c r="H79" s="26"/>
      <c r="I79" s="26"/>
      <c r="J79" s="26"/>
      <c r="K79" s="26"/>
      <c r="L79" s="26"/>
      <c r="M79" s="26"/>
      <c r="N79" s="26"/>
      <c r="O79" s="26"/>
      <c r="P79" s="26"/>
      <c r="Q79" s="26"/>
      <c r="R79" s="26"/>
      <c r="S79" s="26"/>
    </row>
    <row r="80" spans="1:19" ht="15">
      <c r="A80" s="26"/>
      <c r="B80" s="26"/>
      <c r="C80" s="26"/>
      <c r="D80" s="26"/>
      <c r="E80" s="26"/>
      <c r="F80" s="26"/>
      <c r="G80" s="26"/>
      <c r="H80" s="26"/>
      <c r="I80" s="26"/>
      <c r="J80" s="26"/>
      <c r="K80" s="26"/>
      <c r="L80" s="26"/>
      <c r="M80" s="26"/>
      <c r="N80" s="26"/>
      <c r="O80" s="26"/>
      <c r="P80" s="26"/>
      <c r="Q80" s="26"/>
      <c r="R80" s="26"/>
      <c r="S80" s="26"/>
    </row>
    <row r="81" spans="1:19" ht="15">
      <c r="A81" s="26"/>
      <c r="B81" s="26"/>
      <c r="C81" s="26"/>
      <c r="D81" s="26"/>
      <c r="E81" s="26"/>
      <c r="F81" s="26"/>
      <c r="G81" s="26"/>
      <c r="H81" s="26"/>
      <c r="I81" s="26"/>
      <c r="J81" s="26"/>
      <c r="K81" s="26"/>
      <c r="L81" s="26"/>
      <c r="M81" s="26"/>
      <c r="N81" s="26"/>
      <c r="O81" s="26"/>
      <c r="P81" s="26"/>
      <c r="Q81" s="26"/>
      <c r="R81" s="26"/>
      <c r="S81" s="26"/>
    </row>
    <row r="82" spans="1:19" ht="15">
      <c r="A82" s="26"/>
      <c r="B82" s="26"/>
      <c r="C82" s="26"/>
      <c r="D82" s="26"/>
      <c r="E82" s="26"/>
      <c r="F82" s="26"/>
      <c r="G82" s="26"/>
      <c r="H82" s="26"/>
      <c r="I82" s="26"/>
      <c r="J82" s="26"/>
      <c r="K82" s="26"/>
      <c r="L82" s="26"/>
      <c r="M82" s="26"/>
      <c r="N82" s="26"/>
      <c r="O82" s="26"/>
      <c r="P82" s="26"/>
      <c r="Q82" s="26"/>
      <c r="R82" s="26"/>
      <c r="S82" s="26"/>
    </row>
    <row r="83" spans="1:19" ht="15">
      <c r="A83" s="26"/>
      <c r="B83" s="26"/>
      <c r="C83" s="26"/>
      <c r="D83" s="26"/>
      <c r="E83" s="26"/>
      <c r="F83" s="26"/>
      <c r="G83" s="26"/>
      <c r="H83" s="26"/>
      <c r="I83" s="26"/>
      <c r="J83" s="26"/>
      <c r="K83" s="26"/>
      <c r="L83" s="26"/>
      <c r="M83" s="26"/>
      <c r="N83" s="26"/>
      <c r="O83" s="26"/>
      <c r="P83" s="26"/>
      <c r="Q83" s="26"/>
      <c r="R83" s="26"/>
      <c r="S83" s="26"/>
    </row>
    <row r="84" spans="1:19" ht="15">
      <c r="A84" s="26"/>
      <c r="B84" s="26"/>
      <c r="C84" s="26"/>
      <c r="D84" s="26"/>
      <c r="E84" s="26"/>
      <c r="F84" s="26"/>
      <c r="G84" s="26"/>
      <c r="H84" s="26"/>
      <c r="I84" s="26"/>
      <c r="J84" s="26"/>
      <c r="K84" s="26"/>
      <c r="L84" s="26"/>
      <c r="M84" s="26"/>
      <c r="N84" s="26"/>
      <c r="O84" s="26"/>
      <c r="P84" s="26"/>
      <c r="Q84" s="26"/>
      <c r="R84" s="26"/>
      <c r="S84" s="26"/>
    </row>
    <row r="85" spans="1:19" ht="15">
      <c r="A85" s="26"/>
      <c r="B85" s="26"/>
      <c r="C85" s="26"/>
      <c r="D85" s="26"/>
      <c r="E85" s="26"/>
      <c r="F85" s="26"/>
      <c r="G85" s="26"/>
      <c r="H85" s="26"/>
      <c r="I85" s="26"/>
      <c r="J85" s="26"/>
      <c r="K85" s="26"/>
      <c r="L85" s="26"/>
      <c r="M85" s="26"/>
      <c r="N85" s="26"/>
      <c r="O85" s="26"/>
      <c r="P85" s="26"/>
      <c r="Q85" s="26"/>
      <c r="R85" s="26"/>
      <c r="S85" s="26"/>
    </row>
    <row r="86" spans="1:19" ht="15">
      <c r="A86" s="26"/>
      <c r="B86" s="26"/>
      <c r="C86" s="26"/>
      <c r="D86" s="26"/>
      <c r="E86" s="26"/>
      <c r="F86" s="26"/>
      <c r="G86" s="26"/>
      <c r="H86" s="26"/>
      <c r="I86" s="26"/>
      <c r="J86" s="26"/>
      <c r="K86" s="26"/>
      <c r="L86" s="26"/>
      <c r="M86" s="26"/>
      <c r="N86" s="26"/>
      <c r="O86" s="26"/>
      <c r="P86" s="26"/>
      <c r="Q86" s="26"/>
      <c r="R86" s="26"/>
      <c r="S86" s="26"/>
    </row>
  </sheetData>
  <mergeCells count="18">
    <mergeCell ref="A1:D3"/>
    <mergeCell ref="A52:B52"/>
    <mergeCell ref="G54:I54"/>
    <mergeCell ref="A63:B63"/>
    <mergeCell ref="A64:B64"/>
    <mergeCell ref="A68:B68"/>
    <mergeCell ref="A48:B48"/>
    <mergeCell ref="A8:B8"/>
    <mergeCell ref="F8:J8"/>
    <mergeCell ref="A9:B9"/>
    <mergeCell ref="A13:B13"/>
    <mergeCell ref="F14:J14"/>
    <mergeCell ref="A24:B24"/>
    <mergeCell ref="A25:B25"/>
    <mergeCell ref="A29:B29"/>
    <mergeCell ref="G31:I31"/>
    <mergeCell ref="A40:B40"/>
    <mergeCell ref="A47:B47"/>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1"/>
  </sheetPr>
  <dimension ref="A1:W90"/>
  <sheetViews>
    <sheetView showGridLines="0" workbookViewId="0" topLeftCell="A1">
      <selection activeCell="A1" sqref="A1:D3"/>
    </sheetView>
  </sheetViews>
  <sheetFormatPr defaultColWidth="9.140625" defaultRowHeight="15"/>
  <cols>
    <col min="1" max="1" width="38.421875" style="8" bestFit="1" customWidth="1"/>
    <col min="2" max="2" width="27.00390625" style="8" customWidth="1"/>
    <col min="3" max="3" width="22.140625" style="8" customWidth="1"/>
    <col min="4" max="5" width="9.140625" style="8" customWidth="1"/>
    <col min="6" max="6" width="58.00390625" style="8" bestFit="1" customWidth="1"/>
    <col min="7" max="7" width="20.57421875" style="8" bestFit="1" customWidth="1"/>
    <col min="8" max="8" width="27.28125" style="8" bestFit="1" customWidth="1"/>
    <col min="9" max="9" width="15.140625" style="8" bestFit="1" customWidth="1"/>
    <col min="10" max="11" width="27.28125" style="8" bestFit="1" customWidth="1"/>
    <col min="12" max="12" width="22.00390625" style="8" bestFit="1" customWidth="1"/>
    <col min="13" max="13" width="15.140625" style="8" bestFit="1" customWidth="1"/>
    <col min="14" max="14" width="27.28125" style="8" bestFit="1" customWidth="1"/>
    <col min="15" max="15" width="14.8515625" style="8" bestFit="1" customWidth="1"/>
    <col min="16" max="16" width="15.57421875" style="8" bestFit="1" customWidth="1"/>
    <col min="17" max="29" width="9.140625" style="8" customWidth="1"/>
    <col min="30" max="30" width="71.57421875" style="8" bestFit="1" customWidth="1"/>
    <col min="31" max="31" width="19.00390625" style="8" bestFit="1" customWidth="1"/>
    <col min="32" max="32" width="10.421875" style="8" bestFit="1" customWidth="1"/>
    <col min="33" max="33" width="23.00390625" style="8" bestFit="1" customWidth="1"/>
    <col min="34" max="34" width="27.00390625" style="8" bestFit="1" customWidth="1"/>
    <col min="35" max="35" width="15.00390625" style="8" bestFit="1" customWidth="1"/>
    <col min="36" max="36" width="25.8515625" style="8" bestFit="1" customWidth="1"/>
    <col min="37" max="16384" width="9.140625" style="8" customWidth="1"/>
  </cols>
  <sheetData>
    <row r="1" spans="1:4" ht="15" customHeight="1">
      <c r="A1" s="248" t="s">
        <v>381</v>
      </c>
      <c r="B1" s="248"/>
      <c r="C1" s="248"/>
      <c r="D1" s="248"/>
    </row>
    <row r="2" spans="1:4" ht="15" customHeight="1">
      <c r="A2" s="248"/>
      <c r="B2" s="248"/>
      <c r="C2" s="248"/>
      <c r="D2" s="248"/>
    </row>
    <row r="3" spans="1:4" ht="15" customHeight="1">
      <c r="A3" s="248"/>
      <c r="B3" s="248"/>
      <c r="C3" s="248"/>
      <c r="D3" s="248"/>
    </row>
    <row r="4" ht="15.75" thickBot="1"/>
    <row r="5" spans="1:8" ht="18.75">
      <c r="A5" s="41" t="s">
        <v>426</v>
      </c>
      <c r="B5" s="43">
        <v>0.61</v>
      </c>
      <c r="G5" s="1"/>
      <c r="H5" s="1"/>
    </row>
    <row r="6" spans="1:8" ht="19.5" thickBot="1">
      <c r="A6" s="42" t="s">
        <v>347</v>
      </c>
      <c r="B6" s="44" t="s">
        <v>348</v>
      </c>
      <c r="G6" s="1"/>
      <c r="H6" s="1"/>
    </row>
    <row r="7" spans="1:23" ht="19.5" thickBot="1">
      <c r="A7" s="191"/>
      <c r="B7" s="26"/>
      <c r="C7" s="26"/>
      <c r="D7" s="26"/>
      <c r="E7" s="26"/>
      <c r="F7" s="155" t="s">
        <v>53</v>
      </c>
      <c r="G7" s="155"/>
      <c r="H7" s="155"/>
      <c r="I7" s="26"/>
      <c r="J7" s="26"/>
      <c r="K7" s="26"/>
      <c r="L7" s="26"/>
      <c r="M7" s="26"/>
      <c r="N7" s="26"/>
      <c r="O7" s="26"/>
      <c r="P7" s="26"/>
      <c r="Q7" s="26"/>
      <c r="R7" s="26"/>
      <c r="S7" s="26"/>
      <c r="T7" s="26"/>
      <c r="U7" s="26"/>
      <c r="V7" s="26"/>
      <c r="W7" s="26"/>
    </row>
    <row r="8" spans="1:23" ht="15.75" thickBot="1">
      <c r="A8" s="236" t="s">
        <v>277</v>
      </c>
      <c r="B8" s="238"/>
      <c r="C8" s="26"/>
      <c r="D8" s="26"/>
      <c r="E8" s="26"/>
      <c r="F8" s="273" t="s">
        <v>60</v>
      </c>
      <c r="G8" s="274"/>
      <c r="H8" s="274"/>
      <c r="I8" s="274"/>
      <c r="J8" s="274"/>
      <c r="K8" s="274"/>
      <c r="L8" s="274"/>
      <c r="M8" s="180"/>
      <c r="N8" s="26"/>
      <c r="O8" s="26"/>
      <c r="P8" s="26"/>
      <c r="Q8" s="26"/>
      <c r="R8" s="26"/>
      <c r="S8" s="26"/>
      <c r="T8" s="26"/>
      <c r="U8" s="26"/>
      <c r="V8" s="26"/>
      <c r="W8" s="26"/>
    </row>
    <row r="9" spans="1:23" ht="15.75" thickBot="1">
      <c r="A9" s="271" t="s">
        <v>278</v>
      </c>
      <c r="B9" s="272"/>
      <c r="C9" s="26"/>
      <c r="D9" s="26"/>
      <c r="E9" s="26"/>
      <c r="F9" s="158" t="s">
        <v>54</v>
      </c>
      <c r="G9" s="166" t="s">
        <v>55</v>
      </c>
      <c r="H9" s="166" t="s">
        <v>3</v>
      </c>
      <c r="I9" s="166" t="s">
        <v>313</v>
      </c>
      <c r="J9" s="166" t="s">
        <v>314</v>
      </c>
      <c r="K9" s="166" t="s">
        <v>28</v>
      </c>
      <c r="L9" s="167" t="s">
        <v>57</v>
      </c>
      <c r="M9" s="180"/>
      <c r="N9" s="26"/>
      <c r="O9" s="26"/>
      <c r="P9" s="26"/>
      <c r="Q9" s="26"/>
      <c r="R9" s="26"/>
      <c r="S9" s="26"/>
      <c r="T9" s="26"/>
      <c r="U9" s="26"/>
      <c r="V9" s="26"/>
      <c r="W9" s="26"/>
    </row>
    <row r="10" spans="1:23" ht="18">
      <c r="A10" s="89" t="s">
        <v>281</v>
      </c>
      <c r="B10" s="91">
        <v>299.311410276</v>
      </c>
      <c r="C10" s="26"/>
      <c r="D10" s="26"/>
      <c r="E10" s="26"/>
      <c r="F10" s="84" t="s">
        <v>77</v>
      </c>
      <c r="G10" s="85" t="s">
        <v>58</v>
      </c>
      <c r="H10" s="85" t="s">
        <v>59</v>
      </c>
      <c r="I10" s="90">
        <v>0</v>
      </c>
      <c r="J10" s="90">
        <v>0.30580833333333335</v>
      </c>
      <c r="K10" s="90">
        <f>J10+I10</f>
        <v>0.30580833333333335</v>
      </c>
      <c r="L10" s="91" t="s">
        <v>359</v>
      </c>
      <c r="M10" s="180"/>
      <c r="N10" s="26"/>
      <c r="O10" s="26"/>
      <c r="P10" s="26"/>
      <c r="Q10" s="26"/>
      <c r="R10" s="26"/>
      <c r="S10" s="26"/>
      <c r="T10" s="26"/>
      <c r="U10" s="26"/>
      <c r="V10" s="26"/>
      <c r="W10" s="26"/>
    </row>
    <row r="11" spans="1:23" ht="18">
      <c r="A11" s="89" t="s">
        <v>282</v>
      </c>
      <c r="B11" s="192" t="s">
        <v>14</v>
      </c>
      <c r="C11" s="26"/>
      <c r="D11" s="26"/>
      <c r="E11" s="26"/>
      <c r="F11" s="89" t="s">
        <v>74</v>
      </c>
      <c r="G11" s="90" t="s">
        <v>58</v>
      </c>
      <c r="H11" s="90" t="s">
        <v>59</v>
      </c>
      <c r="I11" s="90">
        <v>0</v>
      </c>
      <c r="J11" s="90">
        <v>3.233861805859361</v>
      </c>
      <c r="K11" s="90">
        <f aca="true" t="shared" si="0" ref="K11:K17">J11+I11</f>
        <v>3.233861805859361</v>
      </c>
      <c r="L11" s="91" t="s">
        <v>359</v>
      </c>
      <c r="M11" s="180"/>
      <c r="N11" s="26"/>
      <c r="O11" s="26"/>
      <c r="P11" s="26"/>
      <c r="Q11" s="26"/>
      <c r="R11" s="26"/>
      <c r="S11" s="26"/>
      <c r="T11" s="26"/>
      <c r="U11" s="26"/>
      <c r="V11" s="26"/>
      <c r="W11" s="26"/>
    </row>
    <row r="12" spans="1:23" ht="18.75" thickBot="1">
      <c r="A12" s="89" t="s">
        <v>283</v>
      </c>
      <c r="B12" s="91">
        <v>0.0100233252</v>
      </c>
      <c r="C12" s="26"/>
      <c r="D12" s="26"/>
      <c r="E12" s="26"/>
      <c r="F12" s="89" t="s">
        <v>75</v>
      </c>
      <c r="G12" s="90" t="s">
        <v>58</v>
      </c>
      <c r="H12" s="90" t="s">
        <v>59</v>
      </c>
      <c r="I12" s="90">
        <v>0</v>
      </c>
      <c r="J12" s="90">
        <v>0.7462464857305936</v>
      </c>
      <c r="K12" s="90">
        <f t="shared" si="0"/>
        <v>0.7462464857305936</v>
      </c>
      <c r="L12" s="91" t="s">
        <v>359</v>
      </c>
      <c r="M12" s="180"/>
      <c r="N12" s="26"/>
      <c r="O12" s="26"/>
      <c r="P12" s="26"/>
      <c r="Q12" s="26"/>
      <c r="R12" s="26"/>
      <c r="S12" s="26"/>
      <c r="T12" s="26"/>
      <c r="U12" s="26"/>
      <c r="V12" s="26"/>
      <c r="W12" s="26"/>
    </row>
    <row r="13" spans="1:23" ht="15.75" thickBot="1">
      <c r="A13" s="271" t="s">
        <v>279</v>
      </c>
      <c r="B13" s="272"/>
      <c r="C13" s="26"/>
      <c r="D13" s="26"/>
      <c r="E13" s="26"/>
      <c r="F13" s="89" t="s">
        <v>76</v>
      </c>
      <c r="G13" s="90" t="s">
        <v>58</v>
      </c>
      <c r="H13" s="90" t="s">
        <v>59</v>
      </c>
      <c r="I13" s="90">
        <v>153.820687</v>
      </c>
      <c r="J13" s="90">
        <v>0.7406796562283107</v>
      </c>
      <c r="K13" s="90">
        <f t="shared" si="0"/>
        <v>154.5613666562283</v>
      </c>
      <c r="L13" s="91" t="s">
        <v>359</v>
      </c>
      <c r="M13" s="180"/>
      <c r="N13" s="26"/>
      <c r="O13" s="26"/>
      <c r="P13" s="26"/>
      <c r="Q13" s="26"/>
      <c r="R13" s="26"/>
      <c r="S13" s="26"/>
      <c r="T13" s="26"/>
      <c r="U13" s="26"/>
      <c r="V13" s="26"/>
      <c r="W13" s="26"/>
    </row>
    <row r="14" spans="1:23" ht="15">
      <c r="A14" s="89" t="s">
        <v>161</v>
      </c>
      <c r="B14" s="192" t="s">
        <v>14</v>
      </c>
      <c r="C14" s="26"/>
      <c r="D14" s="26"/>
      <c r="E14" s="26"/>
      <c r="F14" s="89" t="s">
        <v>79</v>
      </c>
      <c r="G14" s="90" t="s">
        <v>58</v>
      </c>
      <c r="H14" s="90" t="s">
        <v>59</v>
      </c>
      <c r="I14" s="90">
        <v>0</v>
      </c>
      <c r="J14" s="90">
        <v>0.09988584474885845</v>
      </c>
      <c r="K14" s="90">
        <f t="shared" si="0"/>
        <v>0.09988584474885845</v>
      </c>
      <c r="L14" s="91" t="s">
        <v>359</v>
      </c>
      <c r="M14" s="180"/>
      <c r="N14" s="26"/>
      <c r="O14" s="26"/>
      <c r="P14" s="26"/>
      <c r="Q14" s="26"/>
      <c r="R14" s="26"/>
      <c r="S14" s="26"/>
      <c r="T14" s="26"/>
      <c r="U14" s="26"/>
      <c r="V14" s="26"/>
      <c r="W14" s="26"/>
    </row>
    <row r="15" spans="1:23" ht="15">
      <c r="A15" s="89" t="s">
        <v>162</v>
      </c>
      <c r="B15" s="192" t="s">
        <v>14</v>
      </c>
      <c r="C15" s="26"/>
      <c r="D15" s="26"/>
      <c r="E15" s="26"/>
      <c r="F15" s="89" t="s">
        <v>73</v>
      </c>
      <c r="G15" s="90" t="s">
        <v>58</v>
      </c>
      <c r="H15" s="90" t="s">
        <v>59</v>
      </c>
      <c r="I15" s="90">
        <v>0</v>
      </c>
      <c r="J15" s="90">
        <v>0.04911674890228311</v>
      </c>
      <c r="K15" s="90">
        <f t="shared" si="0"/>
        <v>0.04911674890228311</v>
      </c>
      <c r="L15" s="91" t="s">
        <v>359</v>
      </c>
      <c r="M15" s="180"/>
      <c r="N15" s="26"/>
      <c r="O15" s="26"/>
      <c r="P15" s="26"/>
      <c r="Q15" s="26"/>
      <c r="R15" s="26"/>
      <c r="S15" s="26"/>
      <c r="T15" s="26"/>
      <c r="U15" s="26"/>
      <c r="V15" s="26"/>
      <c r="W15" s="26"/>
    </row>
    <row r="16" spans="1:23" ht="18">
      <c r="A16" s="89" t="s">
        <v>284</v>
      </c>
      <c r="B16" s="192" t="s">
        <v>14</v>
      </c>
      <c r="C16" s="26"/>
      <c r="D16" s="26"/>
      <c r="E16" s="26"/>
      <c r="F16" s="89" t="s">
        <v>52</v>
      </c>
      <c r="G16" s="90" t="s">
        <v>58</v>
      </c>
      <c r="H16" s="90" t="s">
        <v>59</v>
      </c>
      <c r="I16" s="90">
        <v>0</v>
      </c>
      <c r="J16" s="90">
        <v>1.2415081811872148E-05</v>
      </c>
      <c r="K16" s="90">
        <f t="shared" si="0"/>
        <v>1.2415081811872148E-05</v>
      </c>
      <c r="L16" s="91" t="s">
        <v>359</v>
      </c>
      <c r="M16" s="180"/>
      <c r="N16" s="26"/>
      <c r="O16" s="26"/>
      <c r="P16" s="26"/>
      <c r="Q16" s="26"/>
      <c r="R16" s="26"/>
      <c r="S16" s="26"/>
      <c r="T16" s="26"/>
      <c r="U16" s="26"/>
      <c r="V16" s="26"/>
      <c r="W16" s="26"/>
    </row>
    <row r="17" spans="1:23" ht="18" thickBot="1">
      <c r="A17" s="89" t="s">
        <v>39</v>
      </c>
      <c r="B17" s="192">
        <v>0.0068228496</v>
      </c>
      <c r="C17" s="26"/>
      <c r="D17" s="26"/>
      <c r="E17" s="26"/>
      <c r="F17" s="97" t="s">
        <v>288</v>
      </c>
      <c r="G17" s="98" t="s">
        <v>289</v>
      </c>
      <c r="H17" s="98" t="s">
        <v>97</v>
      </c>
      <c r="I17" s="98">
        <v>89.9550033</v>
      </c>
      <c r="J17" s="98">
        <v>0</v>
      </c>
      <c r="K17" s="98">
        <f t="shared" si="0"/>
        <v>89.9550033</v>
      </c>
      <c r="L17" s="99" t="s">
        <v>359</v>
      </c>
      <c r="M17" s="180"/>
      <c r="N17" s="26"/>
      <c r="O17" s="26"/>
      <c r="P17" s="26"/>
      <c r="Q17" s="26"/>
      <c r="R17" s="26"/>
      <c r="S17" s="26"/>
      <c r="T17" s="26"/>
      <c r="U17" s="26"/>
      <c r="V17" s="26"/>
      <c r="W17" s="26"/>
    </row>
    <row r="18" spans="1:23" ht="18">
      <c r="A18" s="89" t="s">
        <v>285</v>
      </c>
      <c r="B18" s="192" t="s">
        <v>14</v>
      </c>
      <c r="C18" s="26"/>
      <c r="D18" s="26"/>
      <c r="E18" s="26"/>
      <c r="F18" s="90"/>
      <c r="G18" s="90"/>
      <c r="H18" s="90"/>
      <c r="I18" s="90"/>
      <c r="J18" s="90"/>
      <c r="K18" s="26"/>
      <c r="L18" s="26"/>
      <c r="M18" s="180"/>
      <c r="N18" s="26"/>
      <c r="O18" s="26"/>
      <c r="P18" s="26"/>
      <c r="Q18" s="26"/>
      <c r="R18" s="26"/>
      <c r="S18" s="26"/>
      <c r="T18" s="26"/>
      <c r="U18" s="26"/>
      <c r="V18" s="26"/>
      <c r="W18" s="26"/>
    </row>
    <row r="19" spans="1:23" ht="18">
      <c r="A19" s="89" t="s">
        <v>286</v>
      </c>
      <c r="B19" s="192" t="s">
        <v>14</v>
      </c>
      <c r="C19" s="26"/>
      <c r="D19" s="26"/>
      <c r="E19" s="26"/>
      <c r="F19" s="90"/>
      <c r="G19" s="90"/>
      <c r="H19" s="90"/>
      <c r="I19" s="90"/>
      <c r="J19" s="90"/>
      <c r="K19" s="180"/>
      <c r="L19" s="180"/>
      <c r="M19" s="180"/>
      <c r="N19" s="26"/>
      <c r="O19" s="26"/>
      <c r="P19" s="26"/>
      <c r="Q19" s="26"/>
      <c r="R19" s="26"/>
      <c r="S19" s="26"/>
      <c r="T19" s="26"/>
      <c r="U19" s="26"/>
      <c r="V19" s="26"/>
      <c r="W19" s="26"/>
    </row>
    <row r="20" spans="1:23" ht="15.75" thickBot="1">
      <c r="A20" s="89" t="s">
        <v>163</v>
      </c>
      <c r="B20" s="91">
        <v>0.001977912</v>
      </c>
      <c r="C20" s="26"/>
      <c r="D20" s="26"/>
      <c r="E20" s="26"/>
      <c r="F20" s="273" t="s">
        <v>61</v>
      </c>
      <c r="G20" s="274"/>
      <c r="H20" s="274"/>
      <c r="I20" s="274"/>
      <c r="J20" s="274"/>
      <c r="K20" s="274"/>
      <c r="L20" s="274"/>
      <c r="M20" s="180"/>
      <c r="N20" s="26"/>
      <c r="O20" s="26"/>
      <c r="P20" s="26"/>
      <c r="Q20" s="26"/>
      <c r="R20" s="26"/>
      <c r="S20" s="26"/>
      <c r="T20" s="26"/>
      <c r="U20" s="26"/>
      <c r="V20" s="26"/>
      <c r="W20" s="26"/>
    </row>
    <row r="21" spans="1:23" ht="15.75" thickBot="1">
      <c r="A21" s="89" t="s">
        <v>164</v>
      </c>
      <c r="B21" s="192" t="s">
        <v>14</v>
      </c>
      <c r="C21" s="26"/>
      <c r="D21" s="26"/>
      <c r="E21" s="26"/>
      <c r="F21" s="158" t="s">
        <v>54</v>
      </c>
      <c r="G21" s="166" t="s">
        <v>55</v>
      </c>
      <c r="H21" s="166" t="s">
        <v>3</v>
      </c>
      <c r="I21" s="166" t="s">
        <v>313</v>
      </c>
      <c r="J21" s="166" t="s">
        <v>314</v>
      </c>
      <c r="K21" s="166" t="s">
        <v>28</v>
      </c>
      <c r="L21" s="167" t="s">
        <v>57</v>
      </c>
      <c r="M21" s="180"/>
      <c r="N21" s="26"/>
      <c r="O21" s="26"/>
      <c r="P21" s="26"/>
      <c r="Q21" s="26"/>
      <c r="R21" s="26"/>
      <c r="S21" s="26"/>
      <c r="T21" s="26"/>
      <c r="U21" s="26"/>
      <c r="V21" s="26"/>
      <c r="W21" s="26"/>
    </row>
    <row r="22" spans="1:23" ht="18.75" thickBot="1">
      <c r="A22" s="89" t="s">
        <v>311</v>
      </c>
      <c r="B22" s="162">
        <v>0.0317044332</v>
      </c>
      <c r="C22" s="26"/>
      <c r="D22" s="26"/>
      <c r="E22" s="26"/>
      <c r="F22" s="181" t="s">
        <v>290</v>
      </c>
      <c r="G22" s="180" t="s">
        <v>58</v>
      </c>
      <c r="H22" s="180" t="s">
        <v>59</v>
      </c>
      <c r="I22" s="180">
        <v>0.00151232</v>
      </c>
      <c r="J22" s="180">
        <v>0</v>
      </c>
      <c r="K22" s="180">
        <f>SUM(I22:J22)</f>
        <v>0.00151232</v>
      </c>
      <c r="L22" s="91" t="s">
        <v>360</v>
      </c>
      <c r="M22" s="180"/>
      <c r="N22" s="26"/>
      <c r="O22" s="26"/>
      <c r="P22" s="26"/>
      <c r="Q22" s="26"/>
      <c r="R22" s="26"/>
      <c r="S22" s="26"/>
      <c r="T22" s="26"/>
      <c r="U22" s="26"/>
      <c r="V22" s="26"/>
      <c r="W22" s="26"/>
    </row>
    <row r="23" spans="1:23" ht="18.75" thickBot="1">
      <c r="A23" s="184" t="s">
        <v>309</v>
      </c>
      <c r="B23" s="185">
        <v>9.6474743892</v>
      </c>
      <c r="C23" s="26"/>
      <c r="D23" s="26"/>
      <c r="E23" s="26"/>
      <c r="F23" s="89" t="s">
        <v>66</v>
      </c>
      <c r="G23" s="90" t="s">
        <v>58</v>
      </c>
      <c r="H23" s="90" t="s">
        <v>59</v>
      </c>
      <c r="I23" s="90">
        <v>318.035156</v>
      </c>
      <c r="J23" s="90">
        <v>10.77844415410959</v>
      </c>
      <c r="K23" s="180">
        <f aca="true" t="shared" si="1" ref="K23:K34">SUM(I23:J23)</f>
        <v>328.81360015410957</v>
      </c>
      <c r="L23" s="91" t="s">
        <v>360</v>
      </c>
      <c r="M23" s="180"/>
      <c r="N23" s="26"/>
      <c r="O23" s="26"/>
      <c r="P23" s="26"/>
      <c r="Q23" s="26"/>
      <c r="R23" s="26"/>
      <c r="S23" s="26"/>
      <c r="T23" s="26"/>
      <c r="U23" s="26"/>
      <c r="V23" s="26"/>
      <c r="W23" s="26"/>
    </row>
    <row r="24" spans="1:23" ht="15">
      <c r="A24" s="26"/>
      <c r="B24" s="26"/>
      <c r="C24" s="26"/>
      <c r="D24" s="26"/>
      <c r="E24" s="26"/>
      <c r="F24" s="89" t="s">
        <v>67</v>
      </c>
      <c r="G24" s="90" t="s">
        <v>58</v>
      </c>
      <c r="H24" s="90" t="s">
        <v>59</v>
      </c>
      <c r="I24" s="90">
        <v>0.07957825</v>
      </c>
      <c r="J24" s="90">
        <v>0.0032792525</v>
      </c>
      <c r="K24" s="180">
        <f t="shared" si="1"/>
        <v>0.0828575025</v>
      </c>
      <c r="L24" s="91" t="s">
        <v>360</v>
      </c>
      <c r="M24" s="180"/>
      <c r="N24" s="26"/>
      <c r="O24" s="26"/>
      <c r="P24" s="26"/>
      <c r="Q24" s="26"/>
      <c r="R24" s="26"/>
      <c r="S24" s="26"/>
      <c r="T24" s="26"/>
      <c r="U24" s="26"/>
      <c r="V24" s="26"/>
      <c r="W24" s="26"/>
    </row>
    <row r="25" spans="1:23" ht="18.75" thickBot="1">
      <c r="A25" s="26"/>
      <c r="B25" s="26"/>
      <c r="C25" s="26"/>
      <c r="D25" s="26"/>
      <c r="E25" s="26"/>
      <c r="F25" s="89" t="s">
        <v>68</v>
      </c>
      <c r="G25" s="90" t="s">
        <v>58</v>
      </c>
      <c r="H25" s="90" t="s">
        <v>59</v>
      </c>
      <c r="I25" s="90">
        <v>0.00051088</v>
      </c>
      <c r="J25" s="90">
        <v>0.00016022605022831052</v>
      </c>
      <c r="K25" s="180">
        <f t="shared" si="1"/>
        <v>0.0006711060502283105</v>
      </c>
      <c r="L25" s="91" t="s">
        <v>360</v>
      </c>
      <c r="M25" s="180"/>
      <c r="N25" s="26"/>
      <c r="O25" s="26"/>
      <c r="P25" s="26"/>
      <c r="Q25" s="26"/>
      <c r="R25" s="26"/>
      <c r="S25" s="26"/>
      <c r="T25" s="26"/>
      <c r="U25" s="26"/>
      <c r="V25" s="26"/>
      <c r="W25" s="26"/>
    </row>
    <row r="26" spans="1:23" ht="18.75" thickBot="1">
      <c r="A26" s="236" t="s">
        <v>277</v>
      </c>
      <c r="B26" s="238"/>
      <c r="C26" s="26"/>
      <c r="D26" s="26"/>
      <c r="E26" s="26"/>
      <c r="F26" s="182" t="s">
        <v>312</v>
      </c>
      <c r="G26" s="183" t="s">
        <v>58</v>
      </c>
      <c r="H26" s="183" t="s">
        <v>59</v>
      </c>
      <c r="I26" s="90">
        <v>0.0317</v>
      </c>
      <c r="J26" s="180">
        <v>0</v>
      </c>
      <c r="K26" s="180">
        <f t="shared" si="1"/>
        <v>0.0317</v>
      </c>
      <c r="L26" s="91" t="s">
        <v>360</v>
      </c>
      <c r="M26" s="180"/>
      <c r="N26" s="26"/>
      <c r="O26" s="26"/>
      <c r="P26" s="26"/>
      <c r="Q26" s="26"/>
      <c r="R26" s="26"/>
      <c r="S26" s="26"/>
      <c r="T26" s="26"/>
      <c r="U26" s="26"/>
      <c r="V26" s="26"/>
      <c r="W26" s="26"/>
    </row>
    <row r="27" spans="1:23" ht="15.75" thickBot="1">
      <c r="A27" s="271" t="s">
        <v>280</v>
      </c>
      <c r="B27" s="272"/>
      <c r="C27" s="26"/>
      <c r="D27" s="26"/>
      <c r="E27" s="26"/>
      <c r="F27" s="182" t="s">
        <v>291</v>
      </c>
      <c r="G27" s="183" t="s">
        <v>58</v>
      </c>
      <c r="H27" s="90" t="s">
        <v>59</v>
      </c>
      <c r="I27" s="180">
        <v>1.01E-06</v>
      </c>
      <c r="J27" s="180">
        <v>0</v>
      </c>
      <c r="K27" s="180">
        <f t="shared" si="1"/>
        <v>1.01E-06</v>
      </c>
      <c r="L27" s="91" t="s">
        <v>360</v>
      </c>
      <c r="M27" s="180"/>
      <c r="N27" s="26"/>
      <c r="O27" s="26"/>
      <c r="P27" s="26"/>
      <c r="Q27" s="26"/>
      <c r="R27" s="26"/>
      <c r="S27" s="26"/>
      <c r="T27" s="26"/>
      <c r="U27" s="26"/>
      <c r="V27" s="26"/>
      <c r="W27" s="26"/>
    </row>
    <row r="28" spans="1:23" ht="18">
      <c r="A28" s="89" t="s">
        <v>281</v>
      </c>
      <c r="B28" s="91">
        <v>83.14205841</v>
      </c>
      <c r="C28" s="26"/>
      <c r="D28" s="26"/>
      <c r="E28" s="26"/>
      <c r="F28" s="182" t="s">
        <v>292</v>
      </c>
      <c r="G28" s="183" t="s">
        <v>58</v>
      </c>
      <c r="H28" s="90" t="s">
        <v>59</v>
      </c>
      <c r="I28" s="180">
        <v>4.8603E-08</v>
      </c>
      <c r="J28" s="180">
        <v>0</v>
      </c>
      <c r="K28" s="180">
        <f t="shared" si="1"/>
        <v>4.8603E-08</v>
      </c>
      <c r="L28" s="91" t="s">
        <v>360</v>
      </c>
      <c r="M28" s="26"/>
      <c r="N28" s="26"/>
      <c r="O28" s="26"/>
      <c r="P28" s="26"/>
      <c r="Q28" s="26"/>
      <c r="R28" s="26"/>
      <c r="S28" s="26"/>
      <c r="T28" s="26"/>
      <c r="U28" s="26"/>
      <c r="V28" s="26"/>
      <c r="W28" s="26"/>
    </row>
    <row r="29" spans="1:23" ht="18">
      <c r="A29" s="89" t="s">
        <v>282</v>
      </c>
      <c r="B29" s="192" t="s">
        <v>14</v>
      </c>
      <c r="C29" s="26"/>
      <c r="D29" s="26"/>
      <c r="E29" s="26"/>
      <c r="F29" s="89" t="s">
        <v>69</v>
      </c>
      <c r="G29" s="90" t="s">
        <v>58</v>
      </c>
      <c r="H29" s="90" t="s">
        <v>59</v>
      </c>
      <c r="I29" s="90">
        <v>2.18500339</v>
      </c>
      <c r="J29" s="180">
        <v>0.0002130078652968037</v>
      </c>
      <c r="K29" s="180">
        <f t="shared" si="1"/>
        <v>2.1852163978652968</v>
      </c>
      <c r="L29" s="91" t="s">
        <v>360</v>
      </c>
      <c r="M29" s="26"/>
      <c r="N29" s="26"/>
      <c r="O29" s="26"/>
      <c r="P29" s="26"/>
      <c r="Q29" s="26"/>
      <c r="R29" s="26"/>
      <c r="S29" s="26"/>
      <c r="T29" s="26"/>
      <c r="U29" s="26"/>
      <c r="V29" s="26"/>
      <c r="W29" s="26"/>
    </row>
    <row r="30" spans="1:23" ht="18.75" thickBot="1">
      <c r="A30" s="89" t="s">
        <v>283</v>
      </c>
      <c r="B30" s="91">
        <v>0.002784257</v>
      </c>
      <c r="C30" s="26"/>
      <c r="D30" s="26"/>
      <c r="E30" s="26"/>
      <c r="F30" s="89" t="s">
        <v>70</v>
      </c>
      <c r="G30" s="90" t="s">
        <v>58</v>
      </c>
      <c r="H30" s="90" t="s">
        <v>59</v>
      </c>
      <c r="I30" s="90">
        <v>0.28150317</v>
      </c>
      <c r="J30" s="180">
        <v>0.009940238184931508</v>
      </c>
      <c r="K30" s="180">
        <f t="shared" si="1"/>
        <v>0.29144340818493153</v>
      </c>
      <c r="L30" s="91" t="s">
        <v>360</v>
      </c>
      <c r="M30" s="26"/>
      <c r="N30" s="26"/>
      <c r="O30" s="26"/>
      <c r="P30" s="26"/>
      <c r="Q30" s="26"/>
      <c r="R30" s="26"/>
      <c r="S30" s="26"/>
      <c r="T30" s="26"/>
      <c r="U30" s="26"/>
      <c r="V30" s="26"/>
      <c r="W30" s="26"/>
    </row>
    <row r="31" spans="1:23" ht="15.75" thickBot="1">
      <c r="A31" s="271" t="s">
        <v>297</v>
      </c>
      <c r="B31" s="272"/>
      <c r="C31" s="26"/>
      <c r="D31" s="26"/>
      <c r="E31" s="26"/>
      <c r="F31" s="182" t="s">
        <v>296</v>
      </c>
      <c r="G31" s="183" t="s">
        <v>58</v>
      </c>
      <c r="H31" s="183" t="s">
        <v>59</v>
      </c>
      <c r="I31" s="180">
        <v>0.01852463</v>
      </c>
      <c r="J31" s="180">
        <v>0</v>
      </c>
      <c r="K31" s="180">
        <f t="shared" si="1"/>
        <v>0.01852463</v>
      </c>
      <c r="L31" s="91" t="s">
        <v>360</v>
      </c>
      <c r="M31" s="26"/>
      <c r="N31" s="26"/>
      <c r="O31" s="26"/>
      <c r="P31" s="26"/>
      <c r="Q31" s="26"/>
      <c r="R31" s="26"/>
      <c r="S31" s="26"/>
      <c r="T31" s="26"/>
      <c r="U31" s="26"/>
      <c r="V31" s="26"/>
      <c r="W31" s="26"/>
    </row>
    <row r="32" spans="1:23" ht="15">
      <c r="A32" s="89" t="s">
        <v>161</v>
      </c>
      <c r="B32" s="192" t="s">
        <v>14</v>
      </c>
      <c r="C32" s="26"/>
      <c r="D32" s="26"/>
      <c r="E32" s="26"/>
      <c r="F32" s="89" t="s">
        <v>71</v>
      </c>
      <c r="G32" s="90" t="s">
        <v>58</v>
      </c>
      <c r="H32" s="90" t="s">
        <v>59</v>
      </c>
      <c r="I32" s="90">
        <v>0.00354563</v>
      </c>
      <c r="J32" s="180">
        <v>0.02110164383561644</v>
      </c>
      <c r="K32" s="180">
        <f t="shared" si="1"/>
        <v>0.02464727383561644</v>
      </c>
      <c r="L32" s="91" t="s">
        <v>360</v>
      </c>
      <c r="M32" s="26"/>
      <c r="N32" s="26"/>
      <c r="O32" s="26"/>
      <c r="P32" s="26"/>
      <c r="Q32" s="26"/>
      <c r="R32" s="26"/>
      <c r="S32" s="26"/>
      <c r="T32" s="26"/>
      <c r="U32" s="26"/>
      <c r="V32" s="26"/>
      <c r="W32" s="26"/>
    </row>
    <row r="33" spans="1:23" ht="15">
      <c r="A33" s="89" t="s">
        <v>162</v>
      </c>
      <c r="B33" s="192" t="s">
        <v>14</v>
      </c>
      <c r="C33" s="26"/>
      <c r="D33" s="26"/>
      <c r="E33" s="26"/>
      <c r="F33" s="186" t="s">
        <v>310</v>
      </c>
      <c r="G33" s="187" t="s">
        <v>294</v>
      </c>
      <c r="H33" s="187" t="s">
        <v>295</v>
      </c>
      <c r="I33" s="187">
        <v>3600</v>
      </c>
      <c r="J33" s="187">
        <v>0</v>
      </c>
      <c r="K33" s="180">
        <f t="shared" si="1"/>
        <v>3600</v>
      </c>
      <c r="L33" s="188" t="s">
        <v>65</v>
      </c>
      <c r="M33" s="26"/>
      <c r="N33" s="26"/>
      <c r="O33" s="26"/>
      <c r="P33" s="26"/>
      <c r="Q33" s="26"/>
      <c r="R33" s="26"/>
      <c r="S33" s="26"/>
      <c r="T33" s="26"/>
      <c r="U33" s="26"/>
      <c r="V33" s="26"/>
      <c r="W33" s="26"/>
    </row>
    <row r="34" spans="1:23" ht="18.75" thickBot="1">
      <c r="A34" s="89" t="s">
        <v>284</v>
      </c>
      <c r="B34" s="192" t="s">
        <v>14</v>
      </c>
      <c r="C34" s="26"/>
      <c r="D34" s="26"/>
      <c r="E34" s="26"/>
      <c r="F34" s="97" t="s">
        <v>72</v>
      </c>
      <c r="G34" s="98" t="s">
        <v>58</v>
      </c>
      <c r="H34" s="98" t="s">
        <v>59</v>
      </c>
      <c r="I34" s="98">
        <v>0.01449802</v>
      </c>
      <c r="J34" s="98">
        <v>0.027306408538812787</v>
      </c>
      <c r="K34" s="104">
        <f t="shared" si="1"/>
        <v>0.04180442853881279</v>
      </c>
      <c r="L34" s="99" t="s">
        <v>360</v>
      </c>
      <c r="M34" s="26"/>
      <c r="N34" s="26"/>
      <c r="O34" s="26"/>
      <c r="P34" s="26"/>
      <c r="Q34" s="26"/>
      <c r="R34" s="26"/>
      <c r="S34" s="26"/>
      <c r="T34" s="26"/>
      <c r="U34" s="26"/>
      <c r="V34" s="26"/>
      <c r="W34" s="26"/>
    </row>
    <row r="35" spans="1:23" ht="15">
      <c r="A35" s="89" t="s">
        <v>39</v>
      </c>
      <c r="B35" s="91">
        <v>0.001895236</v>
      </c>
      <c r="C35" s="26"/>
      <c r="D35" s="26"/>
      <c r="E35" s="26"/>
      <c r="F35" s="90"/>
      <c r="G35" s="90"/>
      <c r="H35" s="90"/>
      <c r="I35" s="90"/>
      <c r="J35" s="90"/>
      <c r="K35" s="26"/>
      <c r="L35" s="26"/>
      <c r="M35" s="26"/>
      <c r="N35" s="26"/>
      <c r="O35" s="26"/>
      <c r="P35" s="26"/>
      <c r="Q35" s="26"/>
      <c r="R35" s="26"/>
      <c r="S35" s="26"/>
      <c r="T35" s="26"/>
      <c r="U35" s="26"/>
      <c r="V35" s="26"/>
      <c r="W35" s="26"/>
    </row>
    <row r="36" spans="1:23" ht="18.75" thickBot="1">
      <c r="A36" s="89" t="s">
        <v>285</v>
      </c>
      <c r="B36" s="192" t="s">
        <v>14</v>
      </c>
      <c r="C36" s="26"/>
      <c r="D36" s="26"/>
      <c r="E36" s="26"/>
      <c r="F36" s="26"/>
      <c r="G36" s="26"/>
      <c r="H36" s="26"/>
      <c r="I36" s="26"/>
      <c r="J36" s="26"/>
      <c r="K36" s="26"/>
      <c r="L36" s="26"/>
      <c r="M36" s="26"/>
      <c r="N36" s="26"/>
      <c r="O36" s="26"/>
      <c r="P36" s="26"/>
      <c r="Q36" s="26"/>
      <c r="R36" s="26"/>
      <c r="S36" s="26"/>
      <c r="T36" s="26"/>
      <c r="U36" s="26"/>
      <c r="V36" s="26"/>
      <c r="W36" s="26"/>
    </row>
    <row r="37" spans="1:23" ht="20.25" thickBot="1">
      <c r="A37" s="89" t="s">
        <v>286</v>
      </c>
      <c r="B37" s="192" t="s">
        <v>14</v>
      </c>
      <c r="C37" s="26"/>
      <c r="D37" s="26"/>
      <c r="E37" s="26"/>
      <c r="F37" s="155" t="s">
        <v>80</v>
      </c>
      <c r="G37" s="267" t="s">
        <v>81</v>
      </c>
      <c r="H37" s="269"/>
      <c r="I37" s="269"/>
      <c r="J37" s="267" t="s">
        <v>82</v>
      </c>
      <c r="K37" s="269"/>
      <c r="L37" s="269"/>
      <c r="M37" s="267" t="s">
        <v>83</v>
      </c>
      <c r="N37" s="269"/>
      <c r="O37" s="269"/>
      <c r="P37" s="26"/>
      <c r="Q37" s="26"/>
      <c r="R37" s="26"/>
      <c r="S37" s="26"/>
      <c r="T37" s="26"/>
      <c r="U37" s="26"/>
      <c r="V37" s="26"/>
      <c r="W37" s="26"/>
    </row>
    <row r="38" spans="1:23" ht="15.75" thickBot="1">
      <c r="A38" s="89" t="s">
        <v>163</v>
      </c>
      <c r="B38" s="162">
        <v>0.00054942</v>
      </c>
      <c r="C38" s="26"/>
      <c r="D38" s="26"/>
      <c r="E38" s="26"/>
      <c r="F38" s="173" t="s">
        <v>116</v>
      </c>
      <c r="G38" s="158" t="s">
        <v>313</v>
      </c>
      <c r="H38" s="166" t="s">
        <v>314</v>
      </c>
      <c r="I38" s="167" t="s">
        <v>28</v>
      </c>
      <c r="J38" s="158" t="s">
        <v>313</v>
      </c>
      <c r="K38" s="166" t="s">
        <v>314</v>
      </c>
      <c r="L38" s="167" t="s">
        <v>28</v>
      </c>
      <c r="M38" s="158" t="s">
        <v>313</v>
      </c>
      <c r="N38" s="166" t="s">
        <v>314</v>
      </c>
      <c r="O38" s="167" t="s">
        <v>28</v>
      </c>
      <c r="P38" s="167" t="s">
        <v>84</v>
      </c>
      <c r="Q38" s="26"/>
      <c r="R38" s="26"/>
      <c r="S38" s="26"/>
      <c r="T38" s="26"/>
      <c r="U38" s="26"/>
      <c r="V38" s="26"/>
      <c r="W38" s="26"/>
    </row>
    <row r="39" spans="1:23" ht="17.25">
      <c r="A39" s="89" t="s">
        <v>164</v>
      </c>
      <c r="B39" s="192" t="s">
        <v>14</v>
      </c>
      <c r="C39" s="26"/>
      <c r="D39" s="26"/>
      <c r="E39" s="26"/>
      <c r="F39" s="96" t="s">
        <v>98</v>
      </c>
      <c r="G39" s="89">
        <v>0</v>
      </c>
      <c r="H39" s="90">
        <v>0</v>
      </c>
      <c r="I39" s="180">
        <f aca="true" t="shared" si="2" ref="I39:I56">SUM(G39:H39)</f>
        <v>0</v>
      </c>
      <c r="J39" s="89">
        <v>0</v>
      </c>
      <c r="K39" s="90">
        <v>0</v>
      </c>
      <c r="L39" s="180">
        <f aca="true" t="shared" si="3" ref="L39:L56">SUM(J39:K39)</f>
        <v>0</v>
      </c>
      <c r="M39" s="89">
        <v>0</v>
      </c>
      <c r="N39" s="90">
        <v>0</v>
      </c>
      <c r="O39" s="162">
        <f aca="true" t="shared" si="4" ref="O39:O56">SUM(M39:N39)</f>
        <v>0</v>
      </c>
      <c r="P39" s="91" t="s">
        <v>92</v>
      </c>
      <c r="Q39" s="26"/>
      <c r="R39" s="26"/>
      <c r="S39" s="26"/>
      <c r="T39" s="26"/>
      <c r="U39" s="26"/>
      <c r="V39" s="26"/>
      <c r="W39" s="26"/>
    </row>
    <row r="40" spans="1:23" ht="18.75" thickBot="1">
      <c r="A40" s="89" t="s">
        <v>311</v>
      </c>
      <c r="B40" s="162">
        <v>0.008806787</v>
      </c>
      <c r="C40" s="26"/>
      <c r="D40" s="26"/>
      <c r="E40" s="26"/>
      <c r="F40" s="96" t="s">
        <v>99</v>
      </c>
      <c r="G40" s="89">
        <v>334.7193465</v>
      </c>
      <c r="H40" s="90">
        <v>9.8</v>
      </c>
      <c r="I40" s="180">
        <f t="shared" si="2"/>
        <v>344.5193465</v>
      </c>
      <c r="J40" s="89">
        <v>372.8124834</v>
      </c>
      <c r="K40" s="90">
        <v>9.83</v>
      </c>
      <c r="L40" s="180">
        <f t="shared" si="3"/>
        <v>382.6424834</v>
      </c>
      <c r="M40" s="89">
        <v>475.5030449</v>
      </c>
      <c r="N40" s="90">
        <v>9.83</v>
      </c>
      <c r="O40" s="162">
        <f t="shared" si="4"/>
        <v>485.3330449</v>
      </c>
      <c r="P40" s="91" t="s">
        <v>93</v>
      </c>
      <c r="Q40" s="26"/>
      <c r="R40" s="26"/>
      <c r="S40" s="26"/>
      <c r="T40" s="26"/>
      <c r="U40" s="26"/>
      <c r="V40" s="26"/>
      <c r="W40" s="26"/>
    </row>
    <row r="41" spans="1:23" ht="15.75" thickBot="1">
      <c r="A41" s="184" t="s">
        <v>309</v>
      </c>
      <c r="B41" s="185">
        <v>2.679853997</v>
      </c>
      <c r="C41" s="26"/>
      <c r="D41" s="26"/>
      <c r="E41" s="26"/>
      <c r="F41" s="96" t="s">
        <v>100</v>
      </c>
      <c r="G41" s="89">
        <v>140.2844664</v>
      </c>
      <c r="H41" s="90">
        <v>2</v>
      </c>
      <c r="I41" s="180">
        <f t="shared" si="2"/>
        <v>142.2844664</v>
      </c>
      <c r="J41" s="89">
        <v>140.2844664</v>
      </c>
      <c r="K41" s="90">
        <v>2</v>
      </c>
      <c r="L41" s="180">
        <f t="shared" si="3"/>
        <v>142.2844664</v>
      </c>
      <c r="M41" s="89">
        <v>140.2844664</v>
      </c>
      <c r="N41" s="90">
        <v>2</v>
      </c>
      <c r="O41" s="162">
        <f t="shared" si="4"/>
        <v>142.2844664</v>
      </c>
      <c r="P41" s="91" t="s">
        <v>86</v>
      </c>
      <c r="Q41" s="26"/>
      <c r="R41" s="26"/>
      <c r="S41" s="26"/>
      <c r="T41" s="26"/>
      <c r="U41" s="26"/>
      <c r="V41" s="26"/>
      <c r="W41" s="26"/>
    </row>
    <row r="42" spans="1:23" ht="15">
      <c r="A42" s="26"/>
      <c r="B42" s="26"/>
      <c r="C42" s="26"/>
      <c r="D42" s="26"/>
      <c r="E42" s="26"/>
      <c r="F42" s="96" t="s">
        <v>101</v>
      </c>
      <c r="G42" s="89">
        <v>7.28E-07</v>
      </c>
      <c r="H42" s="90">
        <v>0</v>
      </c>
      <c r="I42" s="180">
        <f t="shared" si="2"/>
        <v>7.28E-07</v>
      </c>
      <c r="J42" s="89">
        <v>1.65E-07</v>
      </c>
      <c r="K42" s="90">
        <v>0</v>
      </c>
      <c r="L42" s="180">
        <f t="shared" si="3"/>
        <v>1.65E-07</v>
      </c>
      <c r="M42" s="89">
        <v>1.65E-07</v>
      </c>
      <c r="N42" s="90">
        <v>0</v>
      </c>
      <c r="O42" s="162">
        <f t="shared" si="4"/>
        <v>1.65E-07</v>
      </c>
      <c r="P42" s="91" t="s">
        <v>87</v>
      </c>
      <c r="Q42" s="26"/>
      <c r="R42" s="26"/>
      <c r="S42" s="26"/>
      <c r="T42" s="26"/>
      <c r="U42" s="26"/>
      <c r="V42" s="26"/>
      <c r="W42" s="26"/>
    </row>
    <row r="43" spans="1:23" ht="15">
      <c r="A43" s="26"/>
      <c r="B43" s="26"/>
      <c r="C43" s="26"/>
      <c r="D43" s="26"/>
      <c r="E43" s="26"/>
      <c r="F43" s="96" t="s">
        <v>102</v>
      </c>
      <c r="G43" s="89">
        <v>0</v>
      </c>
      <c r="H43" s="90">
        <v>0</v>
      </c>
      <c r="I43" s="180">
        <f t="shared" si="2"/>
        <v>0</v>
      </c>
      <c r="J43" s="89">
        <v>0</v>
      </c>
      <c r="K43" s="90">
        <v>0</v>
      </c>
      <c r="L43" s="180">
        <f t="shared" si="3"/>
        <v>0</v>
      </c>
      <c r="M43" s="89">
        <v>0</v>
      </c>
      <c r="N43" s="90">
        <v>0</v>
      </c>
      <c r="O43" s="162">
        <f t="shared" si="4"/>
        <v>0</v>
      </c>
      <c r="P43" s="91" t="s">
        <v>88</v>
      </c>
      <c r="Q43" s="26"/>
      <c r="R43" s="26"/>
      <c r="S43" s="26"/>
      <c r="T43" s="26"/>
      <c r="U43" s="26"/>
      <c r="V43" s="26"/>
      <c r="W43" s="26"/>
    </row>
    <row r="44" spans="1:23" ht="15">
      <c r="A44" s="26"/>
      <c r="B44" s="26"/>
      <c r="C44" s="26"/>
      <c r="D44" s="26"/>
      <c r="E44" s="26"/>
      <c r="F44" s="96" t="s">
        <v>103</v>
      </c>
      <c r="G44" s="89">
        <v>0.08290587</v>
      </c>
      <c r="H44" s="90">
        <v>0</v>
      </c>
      <c r="I44" s="180">
        <f t="shared" si="2"/>
        <v>0.08290587</v>
      </c>
      <c r="J44" s="89">
        <v>0.041156202</v>
      </c>
      <c r="K44" s="90">
        <v>0</v>
      </c>
      <c r="L44" s="180">
        <f t="shared" si="3"/>
        <v>0.041156202</v>
      </c>
      <c r="M44" s="89">
        <v>0.029155118</v>
      </c>
      <c r="N44" s="90">
        <v>0</v>
      </c>
      <c r="O44" s="162">
        <f t="shared" si="4"/>
        <v>0.029155118</v>
      </c>
      <c r="P44" s="91" t="s">
        <v>87</v>
      </c>
      <c r="Q44" s="26"/>
      <c r="R44" s="26"/>
      <c r="S44" s="26"/>
      <c r="T44" s="26"/>
      <c r="U44" s="26"/>
      <c r="V44" s="26"/>
      <c r="W44" s="26"/>
    </row>
    <row r="45" spans="1:23" ht="17.25">
      <c r="A45" s="26"/>
      <c r="B45" s="26"/>
      <c r="C45" s="26"/>
      <c r="D45" s="26"/>
      <c r="E45" s="26"/>
      <c r="F45" s="96" t="s">
        <v>104</v>
      </c>
      <c r="G45" s="89">
        <v>0</v>
      </c>
      <c r="H45" s="90">
        <v>0</v>
      </c>
      <c r="I45" s="180">
        <f t="shared" si="2"/>
        <v>0</v>
      </c>
      <c r="J45" s="89">
        <v>0</v>
      </c>
      <c r="K45" s="90">
        <v>0</v>
      </c>
      <c r="L45" s="180">
        <f t="shared" si="3"/>
        <v>0</v>
      </c>
      <c r="M45" s="89">
        <v>0</v>
      </c>
      <c r="N45" s="90">
        <v>0</v>
      </c>
      <c r="O45" s="162">
        <f t="shared" si="4"/>
        <v>0</v>
      </c>
      <c r="P45" s="91" t="s">
        <v>94</v>
      </c>
      <c r="Q45" s="26"/>
      <c r="R45" s="26"/>
      <c r="S45" s="26"/>
      <c r="T45" s="26"/>
      <c r="U45" s="26"/>
      <c r="V45" s="26"/>
      <c r="W45" s="26"/>
    </row>
    <row r="46" spans="1:23" ht="15">
      <c r="A46" s="26"/>
      <c r="B46" s="26"/>
      <c r="C46" s="26"/>
      <c r="D46" s="26"/>
      <c r="E46" s="26"/>
      <c r="F46" s="96" t="s">
        <v>105</v>
      </c>
      <c r="G46" s="89">
        <v>0.00378</v>
      </c>
      <c r="H46" s="90">
        <v>0</v>
      </c>
      <c r="I46" s="180">
        <f t="shared" si="2"/>
        <v>0.00378</v>
      </c>
      <c r="J46" s="89">
        <v>3.04E-05</v>
      </c>
      <c r="K46" s="90">
        <v>0</v>
      </c>
      <c r="L46" s="180">
        <f t="shared" si="3"/>
        <v>3.04E-05</v>
      </c>
      <c r="M46" s="89">
        <v>3.04E-05</v>
      </c>
      <c r="N46" s="90">
        <v>0</v>
      </c>
      <c r="O46" s="162">
        <f t="shared" si="4"/>
        <v>3.04E-05</v>
      </c>
      <c r="P46" s="91" t="s">
        <v>87</v>
      </c>
      <c r="Q46" s="26"/>
      <c r="R46" s="26"/>
      <c r="S46" s="26"/>
      <c r="T46" s="26"/>
      <c r="U46" s="26"/>
      <c r="V46" s="26"/>
      <c r="W46" s="26"/>
    </row>
    <row r="47" spans="1:23" ht="15">
      <c r="A47" s="26"/>
      <c r="B47" s="26"/>
      <c r="C47" s="26"/>
      <c r="D47" s="26"/>
      <c r="E47" s="26"/>
      <c r="F47" s="96" t="s">
        <v>106</v>
      </c>
      <c r="G47" s="89">
        <v>0.011089607</v>
      </c>
      <c r="H47" s="90">
        <v>0</v>
      </c>
      <c r="I47" s="180">
        <f t="shared" si="2"/>
        <v>0.011089607</v>
      </c>
      <c r="J47" s="89">
        <v>0.011089607</v>
      </c>
      <c r="K47" s="90">
        <v>0</v>
      </c>
      <c r="L47" s="180">
        <f t="shared" si="3"/>
        <v>0.011089607</v>
      </c>
      <c r="M47" s="89">
        <v>0.011089607</v>
      </c>
      <c r="N47" s="90">
        <v>0</v>
      </c>
      <c r="O47" s="162">
        <f t="shared" si="4"/>
        <v>0.011089607</v>
      </c>
      <c r="P47" s="91" t="s">
        <v>89</v>
      </c>
      <c r="Q47" s="26"/>
      <c r="R47" s="26"/>
      <c r="S47" s="26"/>
      <c r="T47" s="26"/>
      <c r="U47" s="26"/>
      <c r="V47" s="26"/>
      <c r="W47" s="26"/>
    </row>
    <row r="48" spans="1:23" ht="15">
      <c r="A48" s="26"/>
      <c r="B48" s="26"/>
      <c r="C48" s="26"/>
      <c r="D48" s="26"/>
      <c r="E48" s="26"/>
      <c r="F48" s="96" t="s">
        <v>107</v>
      </c>
      <c r="G48" s="89">
        <v>0</v>
      </c>
      <c r="H48" s="90">
        <v>8.72</v>
      </c>
      <c r="I48" s="180">
        <f t="shared" si="2"/>
        <v>8.72</v>
      </c>
      <c r="J48" s="89">
        <v>0</v>
      </c>
      <c r="K48" s="90">
        <v>8.72</v>
      </c>
      <c r="L48" s="180">
        <f t="shared" si="3"/>
        <v>8.72</v>
      </c>
      <c r="M48" s="89">
        <v>0</v>
      </c>
      <c r="N48" s="90">
        <v>8.72</v>
      </c>
      <c r="O48" s="162">
        <f t="shared" si="4"/>
        <v>8.72</v>
      </c>
      <c r="P48" s="91" t="s">
        <v>90</v>
      </c>
      <c r="Q48" s="26"/>
      <c r="R48" s="26"/>
      <c r="S48" s="26"/>
      <c r="T48" s="26"/>
      <c r="U48" s="26"/>
      <c r="V48" s="26"/>
      <c r="W48" s="26"/>
    </row>
    <row r="49" spans="1:23" ht="17.25">
      <c r="A49" s="26"/>
      <c r="B49" s="26"/>
      <c r="C49" s="26"/>
      <c r="D49" s="26"/>
      <c r="E49" s="26"/>
      <c r="F49" s="96" t="s">
        <v>108</v>
      </c>
      <c r="G49" s="89">
        <v>0</v>
      </c>
      <c r="H49" s="90">
        <v>0</v>
      </c>
      <c r="I49" s="180">
        <f t="shared" si="2"/>
        <v>0</v>
      </c>
      <c r="J49" s="89">
        <v>0</v>
      </c>
      <c r="K49" s="90">
        <v>0</v>
      </c>
      <c r="L49" s="180">
        <f t="shared" si="3"/>
        <v>0</v>
      </c>
      <c r="M49" s="89">
        <v>0</v>
      </c>
      <c r="N49" s="90">
        <v>0</v>
      </c>
      <c r="O49" s="162">
        <f t="shared" si="4"/>
        <v>0</v>
      </c>
      <c r="P49" s="91" t="s">
        <v>92</v>
      </c>
      <c r="Q49" s="26"/>
      <c r="R49" s="26"/>
      <c r="S49" s="26"/>
      <c r="T49" s="26"/>
      <c r="U49" s="26"/>
      <c r="V49" s="26"/>
      <c r="W49" s="26"/>
    </row>
    <row r="50" spans="1:23" ht="15">
      <c r="A50" s="26"/>
      <c r="B50" s="26"/>
      <c r="C50" s="26"/>
      <c r="D50" s="26"/>
      <c r="E50" s="26"/>
      <c r="F50" s="96" t="s">
        <v>109</v>
      </c>
      <c r="G50" s="89">
        <v>0</v>
      </c>
      <c r="H50" s="90">
        <v>0</v>
      </c>
      <c r="I50" s="180">
        <f t="shared" si="2"/>
        <v>0</v>
      </c>
      <c r="J50" s="89">
        <v>0</v>
      </c>
      <c r="K50" s="90">
        <v>0</v>
      </c>
      <c r="L50" s="180">
        <f t="shared" si="3"/>
        <v>0</v>
      </c>
      <c r="M50" s="89">
        <v>0</v>
      </c>
      <c r="N50" s="90">
        <v>0</v>
      </c>
      <c r="O50" s="162">
        <f t="shared" si="4"/>
        <v>0</v>
      </c>
      <c r="P50" s="91" t="s">
        <v>91</v>
      </c>
      <c r="Q50" s="26"/>
      <c r="R50" s="26"/>
      <c r="S50" s="26"/>
      <c r="T50" s="26"/>
      <c r="U50" s="26"/>
      <c r="V50" s="26"/>
      <c r="W50" s="26"/>
    </row>
    <row r="51" spans="1:23" ht="18">
      <c r="A51" s="26"/>
      <c r="B51" s="26"/>
      <c r="C51" s="26"/>
      <c r="D51" s="26"/>
      <c r="E51" s="26"/>
      <c r="F51" s="96" t="s">
        <v>110</v>
      </c>
      <c r="G51" s="89">
        <v>0.068859877</v>
      </c>
      <c r="H51" s="90">
        <v>0.03</v>
      </c>
      <c r="I51" s="180">
        <f t="shared" si="2"/>
        <v>0.098859877</v>
      </c>
      <c r="J51" s="89">
        <v>0.068859877</v>
      </c>
      <c r="K51" s="90">
        <v>0.03</v>
      </c>
      <c r="L51" s="180">
        <f t="shared" si="3"/>
        <v>0.098859877</v>
      </c>
      <c r="M51" s="89">
        <v>0.068859877</v>
      </c>
      <c r="N51" s="90">
        <v>0.03</v>
      </c>
      <c r="O51" s="162">
        <f t="shared" si="4"/>
        <v>0.098859877</v>
      </c>
      <c r="P51" s="91" t="s">
        <v>95</v>
      </c>
      <c r="Q51" s="26"/>
      <c r="R51" s="26"/>
      <c r="S51" s="26"/>
      <c r="T51" s="26"/>
      <c r="U51" s="26"/>
      <c r="V51" s="26"/>
      <c r="W51" s="26"/>
    </row>
    <row r="52" spans="1:23" ht="15">
      <c r="A52" s="26"/>
      <c r="B52" s="26"/>
      <c r="C52" s="26"/>
      <c r="D52" s="26"/>
      <c r="E52" s="26"/>
      <c r="F52" s="96" t="s">
        <v>111</v>
      </c>
      <c r="G52" s="89">
        <v>0.326977729</v>
      </c>
      <c r="H52" s="90">
        <v>0.01</v>
      </c>
      <c r="I52" s="180">
        <f t="shared" si="2"/>
        <v>0.336977729</v>
      </c>
      <c r="J52" s="89">
        <v>0.326977729</v>
      </c>
      <c r="K52" s="90">
        <v>0.01</v>
      </c>
      <c r="L52" s="180">
        <f t="shared" si="3"/>
        <v>0.336977729</v>
      </c>
      <c r="M52" s="89">
        <v>0.326977729</v>
      </c>
      <c r="N52" s="90">
        <v>0.01</v>
      </c>
      <c r="O52" s="162">
        <f t="shared" si="4"/>
        <v>0.336977729</v>
      </c>
      <c r="P52" s="91" t="s">
        <v>85</v>
      </c>
      <c r="Q52" s="26"/>
      <c r="R52" s="26"/>
      <c r="S52" s="26"/>
      <c r="T52" s="26"/>
      <c r="U52" s="26"/>
      <c r="V52" s="26"/>
      <c r="W52" s="26"/>
    </row>
    <row r="53" spans="1:23" ht="18">
      <c r="A53" s="26"/>
      <c r="B53" s="26"/>
      <c r="C53" s="26"/>
      <c r="D53" s="26"/>
      <c r="E53" s="26"/>
      <c r="F53" s="96" t="s">
        <v>112</v>
      </c>
      <c r="G53" s="89">
        <v>0.21873587</v>
      </c>
      <c r="H53" s="90">
        <v>0.03</v>
      </c>
      <c r="I53" s="180">
        <f t="shared" si="2"/>
        <v>0.24873587</v>
      </c>
      <c r="J53" s="89">
        <v>0.175844974</v>
      </c>
      <c r="K53" s="90">
        <v>0.03</v>
      </c>
      <c r="L53" s="180">
        <f t="shared" si="3"/>
        <v>0.205844974</v>
      </c>
      <c r="M53" s="89">
        <v>0.155444085</v>
      </c>
      <c r="N53" s="90">
        <v>0.03</v>
      </c>
      <c r="O53" s="162">
        <f t="shared" si="4"/>
        <v>0.185444085</v>
      </c>
      <c r="P53" s="91" t="s">
        <v>96</v>
      </c>
      <c r="Q53" s="26"/>
      <c r="R53" s="26"/>
      <c r="S53" s="26"/>
      <c r="T53" s="26"/>
      <c r="U53" s="26"/>
      <c r="V53" s="26"/>
      <c r="W53" s="26"/>
    </row>
    <row r="54" spans="1:23" ht="15">
      <c r="A54" s="26"/>
      <c r="B54" s="26"/>
      <c r="C54" s="26"/>
      <c r="D54" s="26"/>
      <c r="E54" s="26"/>
      <c r="F54" s="96" t="s">
        <v>113</v>
      </c>
      <c r="G54" s="89">
        <v>9.14E-05</v>
      </c>
      <c r="H54" s="90">
        <v>0</v>
      </c>
      <c r="I54" s="180">
        <f t="shared" si="2"/>
        <v>9.14E-05</v>
      </c>
      <c r="J54" s="89">
        <v>5.04E-06</v>
      </c>
      <c r="K54" s="90">
        <v>0</v>
      </c>
      <c r="L54" s="180">
        <f t="shared" si="3"/>
        <v>5.04E-06</v>
      </c>
      <c r="M54" s="89">
        <v>5.04E-06</v>
      </c>
      <c r="N54" s="90">
        <v>0</v>
      </c>
      <c r="O54" s="162">
        <f t="shared" si="4"/>
        <v>5.04E-06</v>
      </c>
      <c r="P54" s="91" t="s">
        <v>87</v>
      </c>
      <c r="Q54" s="26"/>
      <c r="R54" s="26"/>
      <c r="S54" s="26"/>
      <c r="T54" s="26"/>
      <c r="U54" s="26"/>
      <c r="V54" s="26"/>
      <c r="W54" s="26"/>
    </row>
    <row r="55" spans="1:23" ht="17.25">
      <c r="A55" s="26"/>
      <c r="B55" s="26"/>
      <c r="C55" s="26"/>
      <c r="D55" s="26"/>
      <c r="E55" s="26"/>
      <c r="F55" s="96" t="s">
        <v>114</v>
      </c>
      <c r="G55" s="89">
        <v>0</v>
      </c>
      <c r="H55" s="90">
        <v>0</v>
      </c>
      <c r="I55" s="180">
        <f t="shared" si="2"/>
        <v>0</v>
      </c>
      <c r="J55" s="89">
        <v>0</v>
      </c>
      <c r="K55" s="90">
        <v>0</v>
      </c>
      <c r="L55" s="180">
        <f t="shared" si="3"/>
        <v>0</v>
      </c>
      <c r="M55" s="89">
        <v>0</v>
      </c>
      <c r="N55" s="90">
        <v>0</v>
      </c>
      <c r="O55" s="162">
        <f t="shared" si="4"/>
        <v>0</v>
      </c>
      <c r="P55" s="91" t="s">
        <v>92</v>
      </c>
      <c r="Q55" s="26"/>
      <c r="R55" s="26"/>
      <c r="S55" s="26"/>
      <c r="T55" s="26"/>
      <c r="U55" s="26"/>
      <c r="V55" s="26"/>
      <c r="W55" s="26"/>
    </row>
    <row r="56" spans="1:23" ht="18" thickBot="1">
      <c r="A56" s="26"/>
      <c r="B56" s="26"/>
      <c r="C56" s="26"/>
      <c r="D56" s="26"/>
      <c r="E56" s="26"/>
      <c r="F56" s="175" t="s">
        <v>115</v>
      </c>
      <c r="G56" s="97">
        <v>89.95500331</v>
      </c>
      <c r="H56" s="98">
        <v>0</v>
      </c>
      <c r="I56" s="104">
        <f t="shared" si="2"/>
        <v>89.95500331</v>
      </c>
      <c r="J56" s="97">
        <v>89.95500331</v>
      </c>
      <c r="K56" s="98">
        <v>0</v>
      </c>
      <c r="L56" s="104">
        <f t="shared" si="3"/>
        <v>89.95500331</v>
      </c>
      <c r="M56" s="97">
        <v>89.95500331</v>
      </c>
      <c r="N56" s="98">
        <v>0</v>
      </c>
      <c r="O56" s="105">
        <f t="shared" si="4"/>
        <v>89.95500331</v>
      </c>
      <c r="P56" s="99" t="s">
        <v>97</v>
      </c>
      <c r="Q56" s="26"/>
      <c r="R56" s="26"/>
      <c r="S56" s="26"/>
      <c r="T56" s="26"/>
      <c r="U56" s="26"/>
      <c r="V56" s="26"/>
      <c r="W56" s="26"/>
    </row>
    <row r="57" spans="1:23" ht="15">
      <c r="A57" s="26"/>
      <c r="B57" s="26"/>
      <c r="C57" s="26"/>
      <c r="D57" s="26"/>
      <c r="E57" s="26"/>
      <c r="F57" s="26"/>
      <c r="G57" s="26"/>
      <c r="H57" s="26"/>
      <c r="I57" s="26"/>
      <c r="J57" s="26"/>
      <c r="K57" s="26"/>
      <c r="L57" s="26"/>
      <c r="M57" s="26"/>
      <c r="N57" s="26"/>
      <c r="O57" s="26"/>
      <c r="P57" s="26"/>
      <c r="Q57" s="26"/>
      <c r="R57" s="26"/>
      <c r="S57" s="26"/>
      <c r="T57" s="26"/>
      <c r="U57" s="26"/>
      <c r="V57" s="26"/>
      <c r="W57" s="26"/>
    </row>
    <row r="58" spans="1:23" ht="15">
      <c r="A58" s="26"/>
      <c r="B58" s="26"/>
      <c r="C58" s="26"/>
      <c r="D58" s="26"/>
      <c r="E58" s="26"/>
      <c r="F58" s="26"/>
      <c r="G58" s="26"/>
      <c r="H58" s="26"/>
      <c r="I58" s="26"/>
      <c r="J58" s="26"/>
      <c r="K58" s="26"/>
      <c r="L58" s="26"/>
      <c r="M58" s="26"/>
      <c r="N58" s="26"/>
      <c r="O58" s="26"/>
      <c r="P58" s="26"/>
      <c r="Q58" s="26"/>
      <c r="R58" s="26"/>
      <c r="S58" s="26"/>
      <c r="T58" s="26"/>
      <c r="U58" s="26"/>
      <c r="V58" s="26"/>
      <c r="W58" s="26"/>
    </row>
    <row r="59" spans="1:23" ht="15.75" thickBot="1">
      <c r="A59" s="26"/>
      <c r="B59" s="26"/>
      <c r="C59" s="26"/>
      <c r="D59" s="26"/>
      <c r="E59" s="26"/>
      <c r="F59" s="26"/>
      <c r="G59" s="26"/>
      <c r="H59" s="26"/>
      <c r="I59" s="26"/>
      <c r="J59" s="26"/>
      <c r="K59" s="26"/>
      <c r="L59" s="26"/>
      <c r="M59" s="26"/>
      <c r="N59" s="26"/>
      <c r="O59" s="26"/>
      <c r="P59" s="26"/>
      <c r="Q59" s="26"/>
      <c r="R59" s="26"/>
      <c r="S59" s="26"/>
      <c r="T59" s="26"/>
      <c r="U59" s="26"/>
      <c r="V59" s="26"/>
      <c r="W59" s="26"/>
    </row>
    <row r="60" spans="1:23" ht="19.5" thickBot="1">
      <c r="A60" s="26"/>
      <c r="B60" s="26"/>
      <c r="C60" s="26"/>
      <c r="D60" s="26"/>
      <c r="E60" s="26"/>
      <c r="F60" s="155" t="s">
        <v>117</v>
      </c>
      <c r="G60" s="267" t="s">
        <v>81</v>
      </c>
      <c r="H60" s="269"/>
      <c r="I60" s="269"/>
      <c r="J60" s="267" t="s">
        <v>82</v>
      </c>
      <c r="K60" s="269"/>
      <c r="L60" s="269"/>
      <c r="M60" s="267" t="s">
        <v>83</v>
      </c>
      <c r="N60" s="269"/>
      <c r="O60" s="269"/>
      <c r="P60" s="26"/>
      <c r="Q60" s="26"/>
      <c r="R60" s="26"/>
      <c r="S60" s="26"/>
      <c r="T60" s="26"/>
      <c r="U60" s="26"/>
      <c r="V60" s="26"/>
      <c r="W60" s="26"/>
    </row>
    <row r="61" spans="1:23" ht="15.75" thickBot="1">
      <c r="A61" s="26"/>
      <c r="B61" s="26"/>
      <c r="C61" s="26"/>
      <c r="D61" s="26"/>
      <c r="E61" s="26"/>
      <c r="F61" s="158" t="s">
        <v>118</v>
      </c>
      <c r="G61" s="158" t="s">
        <v>313</v>
      </c>
      <c r="H61" s="166" t="s">
        <v>314</v>
      </c>
      <c r="I61" s="167" t="s">
        <v>28</v>
      </c>
      <c r="J61" s="158" t="s">
        <v>313</v>
      </c>
      <c r="K61" s="166" t="s">
        <v>314</v>
      </c>
      <c r="L61" s="167" t="s">
        <v>28</v>
      </c>
      <c r="M61" s="158" t="s">
        <v>313</v>
      </c>
      <c r="N61" s="166" t="s">
        <v>314</v>
      </c>
      <c r="O61" s="167" t="s">
        <v>28</v>
      </c>
      <c r="P61" s="167" t="s">
        <v>84</v>
      </c>
      <c r="Q61" s="26"/>
      <c r="R61" s="26"/>
      <c r="S61" s="26"/>
      <c r="T61" s="26"/>
      <c r="U61" s="26"/>
      <c r="V61" s="26"/>
      <c r="W61" s="26"/>
    </row>
    <row r="62" spans="1:23" ht="15">
      <c r="A62" s="26"/>
      <c r="B62" s="26"/>
      <c r="C62" s="26"/>
      <c r="D62" s="26"/>
      <c r="E62" s="26"/>
      <c r="F62" s="84" t="s">
        <v>138</v>
      </c>
      <c r="G62" s="89">
        <v>0</v>
      </c>
      <c r="H62" s="90">
        <v>0</v>
      </c>
      <c r="I62" s="91">
        <f aca="true" t="shared" si="5" ref="I62:I82">SUM(G62:H62)</f>
        <v>0</v>
      </c>
      <c r="J62" s="89">
        <v>0</v>
      </c>
      <c r="K62" s="90">
        <v>0</v>
      </c>
      <c r="L62" s="91">
        <f aca="true" t="shared" si="6" ref="L62:L82">SUM(J62:K62)</f>
        <v>0</v>
      </c>
      <c r="M62" s="89">
        <v>0</v>
      </c>
      <c r="N62" s="90">
        <v>0</v>
      </c>
      <c r="O62" s="91">
        <f aca="true" t="shared" si="7" ref="O62:O82">SUM(M62:N62)</f>
        <v>0</v>
      </c>
      <c r="P62" s="86" t="s">
        <v>139</v>
      </c>
      <c r="Q62" s="26"/>
      <c r="R62" s="26"/>
      <c r="S62" s="26"/>
      <c r="T62" s="26"/>
      <c r="U62" s="26"/>
      <c r="V62" s="26"/>
      <c r="W62" s="26"/>
    </row>
    <row r="63" spans="1:23" ht="15">
      <c r="A63" s="26"/>
      <c r="B63" s="26"/>
      <c r="C63" s="26"/>
      <c r="D63" s="26"/>
      <c r="E63" s="26"/>
      <c r="F63" s="89" t="s">
        <v>137</v>
      </c>
      <c r="G63" s="89">
        <v>1.010219163</v>
      </c>
      <c r="H63" s="90">
        <v>0.03</v>
      </c>
      <c r="I63" s="91">
        <f t="shared" si="5"/>
        <v>1.040219163</v>
      </c>
      <c r="J63" s="89">
        <v>1.289423485</v>
      </c>
      <c r="K63" s="90">
        <v>0.03</v>
      </c>
      <c r="L63" s="91">
        <f t="shared" si="6"/>
        <v>1.319423485</v>
      </c>
      <c r="M63" s="89">
        <v>1.89</v>
      </c>
      <c r="N63" s="90">
        <v>0.04</v>
      </c>
      <c r="O63" s="91">
        <f t="shared" si="7"/>
        <v>1.93</v>
      </c>
      <c r="P63" s="91" t="s">
        <v>139</v>
      </c>
      <c r="Q63" s="26"/>
      <c r="R63" s="26"/>
      <c r="S63" s="26"/>
      <c r="T63" s="26"/>
      <c r="U63" s="26"/>
      <c r="V63" s="26"/>
      <c r="W63" s="26"/>
    </row>
    <row r="64" spans="1:23" ht="15">
      <c r="A64" s="26"/>
      <c r="B64" s="26"/>
      <c r="C64" s="26"/>
      <c r="D64" s="26"/>
      <c r="E64" s="26"/>
      <c r="F64" s="89" t="s">
        <v>136</v>
      </c>
      <c r="G64" s="89">
        <v>1.0113E-10</v>
      </c>
      <c r="H64" s="90">
        <v>0</v>
      </c>
      <c r="I64" s="91">
        <f t="shared" si="5"/>
        <v>1.0113E-10</v>
      </c>
      <c r="J64" s="89">
        <v>6.19011E-11</v>
      </c>
      <c r="K64" s="90">
        <v>0</v>
      </c>
      <c r="L64" s="91">
        <f t="shared" si="6"/>
        <v>6.19011E-11</v>
      </c>
      <c r="M64" s="89">
        <v>7.09541E-11</v>
      </c>
      <c r="N64" s="90">
        <v>0</v>
      </c>
      <c r="O64" s="91">
        <f t="shared" si="7"/>
        <v>7.09541E-11</v>
      </c>
      <c r="P64" s="91" t="s">
        <v>139</v>
      </c>
      <c r="Q64" s="26"/>
      <c r="R64" s="26"/>
      <c r="S64" s="26"/>
      <c r="T64" s="26"/>
      <c r="U64" s="26"/>
      <c r="V64" s="26"/>
      <c r="W64" s="26"/>
    </row>
    <row r="65" spans="1:23" ht="15">
      <c r="A65" s="26"/>
      <c r="B65" s="26"/>
      <c r="C65" s="26"/>
      <c r="D65" s="26"/>
      <c r="E65" s="26"/>
      <c r="F65" s="89" t="s">
        <v>135</v>
      </c>
      <c r="G65" s="89">
        <v>0</v>
      </c>
      <c r="H65" s="90">
        <v>0</v>
      </c>
      <c r="I65" s="91">
        <f t="shared" si="5"/>
        <v>0</v>
      </c>
      <c r="J65" s="89">
        <v>0</v>
      </c>
      <c r="K65" s="90">
        <v>0</v>
      </c>
      <c r="L65" s="91">
        <f t="shared" si="6"/>
        <v>0</v>
      </c>
      <c r="M65" s="89">
        <v>0</v>
      </c>
      <c r="N65" s="90">
        <v>0</v>
      </c>
      <c r="O65" s="91">
        <f t="shared" si="7"/>
        <v>0</v>
      </c>
      <c r="P65" s="91" t="s">
        <v>139</v>
      </c>
      <c r="Q65" s="26"/>
      <c r="R65" s="26"/>
      <c r="S65" s="26"/>
      <c r="T65" s="26"/>
      <c r="U65" s="26"/>
      <c r="V65" s="26"/>
      <c r="W65" s="26"/>
    </row>
    <row r="66" spans="1:23" ht="15">
      <c r="A66" s="26"/>
      <c r="B66" s="26"/>
      <c r="C66" s="26"/>
      <c r="D66" s="26"/>
      <c r="E66" s="26"/>
      <c r="F66" s="89" t="s">
        <v>134</v>
      </c>
      <c r="G66" s="89">
        <v>1.07417E-07</v>
      </c>
      <c r="H66" s="90">
        <v>0</v>
      </c>
      <c r="I66" s="91">
        <f t="shared" si="5"/>
        <v>1.07417E-07</v>
      </c>
      <c r="J66" s="89">
        <v>2.33383E-09</v>
      </c>
      <c r="K66" s="90">
        <v>0</v>
      </c>
      <c r="L66" s="91">
        <f t="shared" si="6"/>
        <v>2.33383E-09</v>
      </c>
      <c r="M66" s="89">
        <v>2.67515E-09</v>
      </c>
      <c r="N66" s="90">
        <v>0</v>
      </c>
      <c r="O66" s="91">
        <f t="shared" si="7"/>
        <v>2.67515E-09</v>
      </c>
      <c r="P66" s="91" t="s">
        <v>139</v>
      </c>
      <c r="Q66" s="26"/>
      <c r="R66" s="26"/>
      <c r="S66" s="26"/>
      <c r="T66" s="26"/>
      <c r="U66" s="26"/>
      <c r="V66" s="26"/>
      <c r="W66" s="26"/>
    </row>
    <row r="67" spans="1:23" ht="15">
      <c r="A67" s="26"/>
      <c r="B67" s="26"/>
      <c r="C67" s="26"/>
      <c r="D67" s="26"/>
      <c r="E67" s="26"/>
      <c r="F67" s="89" t="s">
        <v>133</v>
      </c>
      <c r="G67" s="89">
        <v>0</v>
      </c>
      <c r="H67" s="90">
        <v>0</v>
      </c>
      <c r="I67" s="91">
        <f t="shared" si="5"/>
        <v>0</v>
      </c>
      <c r="J67" s="89">
        <v>0</v>
      </c>
      <c r="K67" s="90">
        <v>0</v>
      </c>
      <c r="L67" s="91">
        <f t="shared" si="6"/>
        <v>0</v>
      </c>
      <c r="M67" s="89">
        <v>0</v>
      </c>
      <c r="N67" s="90">
        <v>0</v>
      </c>
      <c r="O67" s="91">
        <f t="shared" si="7"/>
        <v>0</v>
      </c>
      <c r="P67" s="91" t="s">
        <v>139</v>
      </c>
      <c r="Q67" s="26"/>
      <c r="R67" s="26"/>
      <c r="S67" s="26"/>
      <c r="T67" s="26"/>
      <c r="U67" s="26"/>
      <c r="V67" s="26"/>
      <c r="W67" s="26"/>
    </row>
    <row r="68" spans="1:23" ht="15">
      <c r="A68" s="26"/>
      <c r="B68" s="26"/>
      <c r="C68" s="26"/>
      <c r="D68" s="26"/>
      <c r="E68" s="26"/>
      <c r="F68" s="89" t="s">
        <v>132</v>
      </c>
      <c r="G68" s="89">
        <v>0.00050147</v>
      </c>
      <c r="H68" s="90">
        <v>0</v>
      </c>
      <c r="I68" s="91">
        <f t="shared" si="5"/>
        <v>0.00050147</v>
      </c>
      <c r="J68" s="89">
        <v>0.000444886</v>
      </c>
      <c r="K68" s="90">
        <v>0</v>
      </c>
      <c r="L68" s="91">
        <f t="shared" si="6"/>
        <v>0.000444886</v>
      </c>
      <c r="M68" s="89">
        <v>0.000117982</v>
      </c>
      <c r="N68" s="90">
        <v>0</v>
      </c>
      <c r="O68" s="91">
        <f t="shared" si="7"/>
        <v>0.000117982</v>
      </c>
      <c r="P68" s="91" t="s">
        <v>139</v>
      </c>
      <c r="Q68" s="26"/>
      <c r="R68" s="26"/>
      <c r="S68" s="26"/>
      <c r="T68" s="26"/>
      <c r="U68" s="26"/>
      <c r="V68" s="26"/>
      <c r="W68" s="26"/>
    </row>
    <row r="69" spans="1:23" ht="15">
      <c r="A69" s="26"/>
      <c r="B69" s="26"/>
      <c r="C69" s="26"/>
      <c r="D69" s="26"/>
      <c r="E69" s="26"/>
      <c r="F69" s="89" t="s">
        <v>131</v>
      </c>
      <c r="G69" s="89">
        <v>2.22093E-06</v>
      </c>
      <c r="H69" s="90">
        <v>0</v>
      </c>
      <c r="I69" s="91">
        <f t="shared" si="5"/>
        <v>2.22093E-06</v>
      </c>
      <c r="J69" s="89">
        <v>3.31291E-07</v>
      </c>
      <c r="K69" s="90">
        <v>0</v>
      </c>
      <c r="L69" s="91">
        <f t="shared" si="6"/>
        <v>3.31291E-07</v>
      </c>
      <c r="M69" s="89">
        <v>3.79743E-07</v>
      </c>
      <c r="N69" s="90">
        <v>0</v>
      </c>
      <c r="O69" s="91">
        <f t="shared" si="7"/>
        <v>3.79743E-07</v>
      </c>
      <c r="P69" s="91" t="s">
        <v>139</v>
      </c>
      <c r="Q69" s="26"/>
      <c r="R69" s="26"/>
      <c r="S69" s="26"/>
      <c r="T69" s="26"/>
      <c r="U69" s="26"/>
      <c r="V69" s="26"/>
      <c r="W69" s="26"/>
    </row>
    <row r="70" spans="1:23" ht="15">
      <c r="A70" s="26"/>
      <c r="B70" s="26"/>
      <c r="C70" s="26"/>
      <c r="D70" s="26"/>
      <c r="E70" s="26"/>
      <c r="F70" s="176" t="s">
        <v>130</v>
      </c>
      <c r="G70" s="176">
        <v>1.010722962</v>
      </c>
      <c r="H70" s="193">
        <v>0.03</v>
      </c>
      <c r="I70" s="178">
        <f t="shared" si="5"/>
        <v>1.040722962</v>
      </c>
      <c r="J70" s="176">
        <v>1.289868704</v>
      </c>
      <c r="K70" s="193">
        <v>0.03</v>
      </c>
      <c r="L70" s="178">
        <f t="shared" si="6"/>
        <v>1.3198687040000001</v>
      </c>
      <c r="M70" s="176">
        <v>1.885233068</v>
      </c>
      <c r="N70" s="193">
        <v>0.04</v>
      </c>
      <c r="O70" s="178">
        <f t="shared" si="7"/>
        <v>1.925233068</v>
      </c>
      <c r="P70" s="178" t="s">
        <v>139</v>
      </c>
      <c r="Q70" s="26"/>
      <c r="R70" s="26"/>
      <c r="S70" s="26"/>
      <c r="T70" s="26"/>
      <c r="U70" s="26"/>
      <c r="V70" s="26"/>
      <c r="W70" s="26"/>
    </row>
    <row r="71" spans="1:23" ht="15">
      <c r="A71" s="26"/>
      <c r="B71" s="26"/>
      <c r="C71" s="26"/>
      <c r="D71" s="26"/>
      <c r="E71" s="26"/>
      <c r="F71" s="89" t="s">
        <v>129</v>
      </c>
      <c r="G71" s="89">
        <v>0</v>
      </c>
      <c r="H71" s="90">
        <v>0</v>
      </c>
      <c r="I71" s="91">
        <f t="shared" si="5"/>
        <v>0</v>
      </c>
      <c r="J71" s="89">
        <v>0</v>
      </c>
      <c r="K71" s="90">
        <v>0</v>
      </c>
      <c r="L71" s="91">
        <f t="shared" si="6"/>
        <v>0</v>
      </c>
      <c r="M71" s="89">
        <v>0</v>
      </c>
      <c r="N71" s="90">
        <v>0</v>
      </c>
      <c r="O71" s="91">
        <f t="shared" si="7"/>
        <v>0</v>
      </c>
      <c r="P71" s="91" t="s">
        <v>139</v>
      </c>
      <c r="Q71" s="26"/>
      <c r="R71" s="26"/>
      <c r="S71" s="26"/>
      <c r="T71" s="26"/>
      <c r="U71" s="26"/>
      <c r="V71" s="26"/>
      <c r="W71" s="26"/>
    </row>
    <row r="72" spans="1:23" ht="15">
      <c r="A72" s="26"/>
      <c r="B72" s="26"/>
      <c r="C72" s="26"/>
      <c r="D72" s="26"/>
      <c r="E72" s="26"/>
      <c r="F72" s="89" t="s">
        <v>128</v>
      </c>
      <c r="G72" s="89">
        <v>19.66301099</v>
      </c>
      <c r="H72" s="90">
        <v>0.58</v>
      </c>
      <c r="I72" s="91">
        <f t="shared" si="5"/>
        <v>20.24301099</v>
      </c>
      <c r="J72" s="89">
        <v>15.46481413</v>
      </c>
      <c r="K72" s="90">
        <v>0.41</v>
      </c>
      <c r="L72" s="91">
        <f t="shared" si="6"/>
        <v>15.87481413</v>
      </c>
      <c r="M72" s="89">
        <v>15.1</v>
      </c>
      <c r="N72" s="90">
        <v>0.31</v>
      </c>
      <c r="O72" s="91">
        <f t="shared" si="7"/>
        <v>15.41</v>
      </c>
      <c r="P72" s="91" t="s">
        <v>139</v>
      </c>
      <c r="Q72" s="26"/>
      <c r="R72" s="26"/>
      <c r="S72" s="26"/>
      <c r="T72" s="26"/>
      <c r="U72" s="26"/>
      <c r="V72" s="26"/>
      <c r="W72" s="26"/>
    </row>
    <row r="73" spans="1:23" ht="15">
      <c r="A73" s="26"/>
      <c r="B73" s="26"/>
      <c r="C73" s="26"/>
      <c r="D73" s="26"/>
      <c r="E73" s="26"/>
      <c r="F73" s="89" t="s">
        <v>127</v>
      </c>
      <c r="G73" s="89">
        <v>0.000971282</v>
      </c>
      <c r="H73" s="90">
        <v>0</v>
      </c>
      <c r="I73" s="91">
        <f t="shared" si="5"/>
        <v>0.000971282</v>
      </c>
      <c r="J73" s="89">
        <v>0.00085361</v>
      </c>
      <c r="K73" s="90">
        <v>0</v>
      </c>
      <c r="L73" s="91">
        <f t="shared" si="6"/>
        <v>0.00085361</v>
      </c>
      <c r="M73" s="89">
        <v>0.000544229</v>
      </c>
      <c r="N73" s="90">
        <v>0</v>
      </c>
      <c r="O73" s="91">
        <f t="shared" si="7"/>
        <v>0.000544229</v>
      </c>
      <c r="P73" s="91" t="s">
        <v>139</v>
      </c>
      <c r="Q73" s="26"/>
      <c r="R73" s="26"/>
      <c r="S73" s="26"/>
      <c r="T73" s="26"/>
      <c r="U73" s="26"/>
      <c r="V73" s="26"/>
      <c r="W73" s="26"/>
    </row>
    <row r="74" spans="1:23" ht="15">
      <c r="A74" s="26"/>
      <c r="B74" s="26"/>
      <c r="C74" s="26"/>
      <c r="D74" s="26"/>
      <c r="E74" s="26"/>
      <c r="F74" s="89" t="s">
        <v>126</v>
      </c>
      <c r="G74" s="89">
        <v>0</v>
      </c>
      <c r="H74" s="90">
        <v>0</v>
      </c>
      <c r="I74" s="91">
        <f t="shared" si="5"/>
        <v>0</v>
      </c>
      <c r="J74" s="89">
        <v>0</v>
      </c>
      <c r="K74" s="90">
        <v>0</v>
      </c>
      <c r="L74" s="91">
        <f t="shared" si="6"/>
        <v>0</v>
      </c>
      <c r="M74" s="89">
        <v>0</v>
      </c>
      <c r="N74" s="90">
        <v>0</v>
      </c>
      <c r="O74" s="91">
        <f t="shared" si="7"/>
        <v>0</v>
      </c>
      <c r="P74" s="91" t="s">
        <v>139</v>
      </c>
      <c r="Q74" s="26"/>
      <c r="R74" s="26"/>
      <c r="S74" s="26"/>
      <c r="T74" s="26"/>
      <c r="U74" s="26"/>
      <c r="V74" s="26"/>
      <c r="W74" s="26"/>
    </row>
    <row r="75" spans="1:23" ht="15">
      <c r="A75" s="26"/>
      <c r="B75" s="26"/>
      <c r="C75" s="26"/>
      <c r="D75" s="26"/>
      <c r="E75" s="26"/>
      <c r="F75" s="89" t="s">
        <v>125</v>
      </c>
      <c r="G75" s="89">
        <v>0</v>
      </c>
      <c r="H75" s="90">
        <v>0</v>
      </c>
      <c r="I75" s="91">
        <f t="shared" si="5"/>
        <v>0</v>
      </c>
      <c r="J75" s="89">
        <v>0</v>
      </c>
      <c r="K75" s="90">
        <v>0</v>
      </c>
      <c r="L75" s="91">
        <f t="shared" si="6"/>
        <v>0</v>
      </c>
      <c r="M75" s="89">
        <v>0</v>
      </c>
      <c r="N75" s="90">
        <v>0</v>
      </c>
      <c r="O75" s="91">
        <f t="shared" si="7"/>
        <v>0</v>
      </c>
      <c r="P75" s="91" t="s">
        <v>139</v>
      </c>
      <c r="Q75" s="26"/>
      <c r="R75" s="26"/>
      <c r="S75" s="26"/>
      <c r="T75" s="26"/>
      <c r="U75" s="26"/>
      <c r="V75" s="26"/>
      <c r="W75" s="26"/>
    </row>
    <row r="76" spans="1:23" ht="15">
      <c r="A76" s="26"/>
      <c r="B76" s="26"/>
      <c r="C76" s="26"/>
      <c r="D76" s="26"/>
      <c r="E76" s="26"/>
      <c r="F76" s="89" t="s">
        <v>124</v>
      </c>
      <c r="G76" s="89">
        <v>0.299641304</v>
      </c>
      <c r="H76" s="90">
        <v>0.11</v>
      </c>
      <c r="I76" s="91">
        <f t="shared" si="5"/>
        <v>0.409641304</v>
      </c>
      <c r="J76" s="89">
        <v>0.530476086</v>
      </c>
      <c r="K76" s="90">
        <v>0.2</v>
      </c>
      <c r="L76" s="91">
        <f t="shared" si="6"/>
        <v>0.7304760859999999</v>
      </c>
      <c r="M76" s="89">
        <v>0.477428478</v>
      </c>
      <c r="N76" s="90">
        <v>0.18</v>
      </c>
      <c r="O76" s="91">
        <f t="shared" si="7"/>
        <v>0.6574284779999999</v>
      </c>
      <c r="P76" s="91" t="s">
        <v>139</v>
      </c>
      <c r="Q76" s="26"/>
      <c r="R76" s="26"/>
      <c r="S76" s="26"/>
      <c r="T76" s="26"/>
      <c r="U76" s="26"/>
      <c r="V76" s="26"/>
      <c r="W76" s="26"/>
    </row>
    <row r="77" spans="1:23" ht="15">
      <c r="A77" s="26"/>
      <c r="B77" s="26"/>
      <c r="C77" s="26"/>
      <c r="D77" s="26"/>
      <c r="E77" s="26"/>
      <c r="F77" s="89" t="s">
        <v>123</v>
      </c>
      <c r="G77" s="89">
        <v>0.000213425</v>
      </c>
      <c r="H77" s="90">
        <v>0</v>
      </c>
      <c r="I77" s="91">
        <f t="shared" si="5"/>
        <v>0.000213425</v>
      </c>
      <c r="J77" s="89">
        <v>0.000377841</v>
      </c>
      <c r="K77" s="90">
        <v>0</v>
      </c>
      <c r="L77" s="91">
        <f t="shared" si="6"/>
        <v>0.000377841</v>
      </c>
      <c r="M77" s="89">
        <v>0.000340057</v>
      </c>
      <c r="N77" s="90">
        <v>0</v>
      </c>
      <c r="O77" s="91">
        <f t="shared" si="7"/>
        <v>0.000340057</v>
      </c>
      <c r="P77" s="91" t="s">
        <v>139</v>
      </c>
      <c r="Q77" s="26"/>
      <c r="R77" s="26"/>
      <c r="S77" s="26"/>
      <c r="T77" s="26"/>
      <c r="U77" s="26"/>
      <c r="V77" s="26"/>
      <c r="W77" s="26"/>
    </row>
    <row r="78" spans="1:23" ht="15">
      <c r="A78" s="26"/>
      <c r="B78" s="26"/>
      <c r="C78" s="26"/>
      <c r="D78" s="26"/>
      <c r="E78" s="26"/>
      <c r="F78" s="133" t="s">
        <v>122</v>
      </c>
      <c r="G78" s="133">
        <v>19.963837</v>
      </c>
      <c r="H78" s="145">
        <v>0.69</v>
      </c>
      <c r="I78" s="134">
        <f t="shared" si="5"/>
        <v>20.653837000000003</v>
      </c>
      <c r="J78" s="133">
        <v>15.99652166</v>
      </c>
      <c r="K78" s="145">
        <v>0.61</v>
      </c>
      <c r="L78" s="134">
        <f t="shared" si="6"/>
        <v>16.606521660000002</v>
      </c>
      <c r="M78" s="133">
        <v>15.56760939</v>
      </c>
      <c r="N78" s="145">
        <v>0.49</v>
      </c>
      <c r="O78" s="134">
        <f t="shared" si="7"/>
        <v>16.05760939</v>
      </c>
      <c r="P78" s="134" t="s">
        <v>139</v>
      </c>
      <c r="Q78" s="26"/>
      <c r="R78" s="26"/>
      <c r="S78" s="26"/>
      <c r="T78" s="26"/>
      <c r="U78" s="26"/>
      <c r="V78" s="26"/>
      <c r="W78" s="26"/>
    </row>
    <row r="79" spans="1:23" ht="15">
      <c r="A79" s="26"/>
      <c r="B79" s="26"/>
      <c r="C79" s="26"/>
      <c r="D79" s="26"/>
      <c r="E79" s="26"/>
      <c r="F79" s="89" t="s">
        <v>121</v>
      </c>
      <c r="G79" s="89">
        <v>18.9481907</v>
      </c>
      <c r="H79" s="90">
        <v>0.27</v>
      </c>
      <c r="I79" s="91">
        <f t="shared" si="5"/>
        <v>19.2181907</v>
      </c>
      <c r="J79" s="89">
        <v>18.9481907</v>
      </c>
      <c r="K79" s="90">
        <v>0.27</v>
      </c>
      <c r="L79" s="91">
        <f t="shared" si="6"/>
        <v>19.2181907</v>
      </c>
      <c r="M79" s="89">
        <v>14.7</v>
      </c>
      <c r="N79" s="90">
        <v>0.21</v>
      </c>
      <c r="O79" s="91">
        <f t="shared" si="7"/>
        <v>14.91</v>
      </c>
      <c r="P79" s="91" t="s">
        <v>139</v>
      </c>
      <c r="Q79" s="26"/>
      <c r="R79" s="26"/>
      <c r="S79" s="26"/>
      <c r="T79" s="26"/>
      <c r="U79" s="26"/>
      <c r="V79" s="26"/>
      <c r="W79" s="26"/>
    </row>
    <row r="80" spans="1:23" ht="15">
      <c r="A80" s="26"/>
      <c r="B80" s="26"/>
      <c r="C80" s="26"/>
      <c r="D80" s="26"/>
      <c r="E80" s="26"/>
      <c r="F80" s="89" t="s">
        <v>120</v>
      </c>
      <c r="G80" s="89">
        <v>0</v>
      </c>
      <c r="H80" s="90">
        <v>0</v>
      </c>
      <c r="I80" s="91">
        <f t="shared" si="5"/>
        <v>0</v>
      </c>
      <c r="J80" s="89">
        <v>0</v>
      </c>
      <c r="K80" s="90">
        <v>0</v>
      </c>
      <c r="L80" s="91">
        <f t="shared" si="6"/>
        <v>0</v>
      </c>
      <c r="M80" s="89">
        <v>0</v>
      </c>
      <c r="N80" s="90">
        <v>0</v>
      </c>
      <c r="O80" s="91">
        <f t="shared" si="7"/>
        <v>0</v>
      </c>
      <c r="P80" s="91" t="s">
        <v>139</v>
      </c>
      <c r="Q80" s="26"/>
      <c r="R80" s="26"/>
      <c r="S80" s="26"/>
      <c r="T80" s="26"/>
      <c r="U80" s="26"/>
      <c r="V80" s="26"/>
      <c r="W80" s="26"/>
    </row>
    <row r="81" spans="1:23" ht="15">
      <c r="A81" s="26"/>
      <c r="B81" s="26"/>
      <c r="C81" s="26"/>
      <c r="D81" s="26"/>
      <c r="E81" s="26"/>
      <c r="F81" s="133" t="s">
        <v>119</v>
      </c>
      <c r="G81" s="133">
        <v>18.9481907</v>
      </c>
      <c r="H81" s="145">
        <v>0.27</v>
      </c>
      <c r="I81" s="134">
        <f t="shared" si="5"/>
        <v>19.2181907</v>
      </c>
      <c r="J81" s="133">
        <v>18.9481907</v>
      </c>
      <c r="K81" s="145">
        <v>0.27</v>
      </c>
      <c r="L81" s="134">
        <f t="shared" si="6"/>
        <v>19.2181907</v>
      </c>
      <c r="M81" s="133">
        <v>14.72813046</v>
      </c>
      <c r="N81" s="145">
        <v>0.21</v>
      </c>
      <c r="O81" s="134">
        <f t="shared" si="7"/>
        <v>14.93813046</v>
      </c>
      <c r="P81" s="134" t="s">
        <v>139</v>
      </c>
      <c r="Q81" s="26"/>
      <c r="R81" s="26"/>
      <c r="S81" s="26"/>
      <c r="T81" s="26"/>
      <c r="U81" s="26"/>
      <c r="V81" s="26"/>
      <c r="W81" s="26"/>
    </row>
    <row r="82" spans="1:23" ht="15.75" thickBot="1">
      <c r="A82" s="26"/>
      <c r="B82" s="26"/>
      <c r="C82" s="26"/>
      <c r="D82" s="26"/>
      <c r="E82" s="26"/>
      <c r="F82" s="168" t="s">
        <v>28</v>
      </c>
      <c r="G82" s="168">
        <v>39.92275066</v>
      </c>
      <c r="H82" s="194">
        <v>0.988591172</v>
      </c>
      <c r="I82" s="169">
        <f t="shared" si="5"/>
        <v>40.911341832</v>
      </c>
      <c r="J82" s="168">
        <v>36.23458107</v>
      </c>
      <c r="K82" s="194">
        <v>0.912236903</v>
      </c>
      <c r="L82" s="169">
        <f t="shared" si="6"/>
        <v>37.146817973</v>
      </c>
      <c r="M82" s="168">
        <v>32.18097292</v>
      </c>
      <c r="N82" s="194">
        <v>0.74149896</v>
      </c>
      <c r="O82" s="169">
        <f t="shared" si="7"/>
        <v>32.92247188</v>
      </c>
      <c r="P82" s="169" t="s">
        <v>139</v>
      </c>
      <c r="Q82" s="26"/>
      <c r="R82" s="26"/>
      <c r="S82" s="26"/>
      <c r="T82" s="26"/>
      <c r="U82" s="26"/>
      <c r="V82" s="26"/>
      <c r="W82" s="26"/>
    </row>
    <row r="83" spans="1:23" ht="15">
      <c r="A83" s="26"/>
      <c r="B83" s="26"/>
      <c r="C83" s="26"/>
      <c r="D83" s="26"/>
      <c r="E83" s="26"/>
      <c r="F83" s="26"/>
      <c r="G83" s="26"/>
      <c r="H83" s="26"/>
      <c r="I83" s="26"/>
      <c r="J83" s="26"/>
      <c r="K83" s="26"/>
      <c r="L83" s="26"/>
      <c r="M83" s="26"/>
      <c r="N83" s="26"/>
      <c r="O83" s="26"/>
      <c r="P83" s="26"/>
      <c r="Q83" s="26"/>
      <c r="R83" s="26"/>
      <c r="S83" s="26"/>
      <c r="T83" s="26"/>
      <c r="U83" s="26"/>
      <c r="V83" s="26"/>
      <c r="W83" s="26"/>
    </row>
    <row r="84" spans="1:23" ht="15">
      <c r="A84" s="26"/>
      <c r="B84" s="26"/>
      <c r="C84" s="26"/>
      <c r="D84" s="26"/>
      <c r="E84" s="26"/>
      <c r="F84" s="26"/>
      <c r="G84" s="26"/>
      <c r="H84" s="26"/>
      <c r="I84" s="26"/>
      <c r="J84" s="26"/>
      <c r="K84" s="26"/>
      <c r="L84" s="26"/>
      <c r="M84" s="26"/>
      <c r="N84" s="26"/>
      <c r="O84" s="26"/>
      <c r="P84" s="26"/>
      <c r="Q84" s="26"/>
      <c r="R84" s="26"/>
      <c r="S84" s="26"/>
      <c r="T84" s="26"/>
      <c r="U84" s="26"/>
      <c r="V84" s="26"/>
      <c r="W84" s="26"/>
    </row>
    <row r="85" spans="6:23" ht="15">
      <c r="F85" s="26"/>
      <c r="G85" s="26"/>
      <c r="H85" s="26"/>
      <c r="I85" s="26"/>
      <c r="J85" s="26"/>
      <c r="K85" s="26"/>
      <c r="L85" s="26"/>
      <c r="M85" s="26"/>
      <c r="N85" s="26"/>
      <c r="O85" s="26"/>
      <c r="P85" s="26"/>
      <c r="Q85" s="26"/>
      <c r="R85" s="26"/>
      <c r="S85" s="26"/>
      <c r="T85" s="26"/>
      <c r="U85" s="26"/>
      <c r="V85" s="26"/>
      <c r="W85" s="26"/>
    </row>
    <row r="86" spans="6:23" ht="15">
      <c r="F86" s="26"/>
      <c r="G86" s="26"/>
      <c r="H86" s="26"/>
      <c r="I86" s="26"/>
      <c r="J86" s="26"/>
      <c r="K86" s="26"/>
      <c r="L86" s="26"/>
      <c r="M86" s="26"/>
      <c r="N86" s="26"/>
      <c r="O86" s="26"/>
      <c r="P86" s="26"/>
      <c r="Q86" s="26"/>
      <c r="R86" s="26"/>
      <c r="S86" s="26"/>
      <c r="T86" s="26"/>
      <c r="U86" s="26"/>
      <c r="V86" s="26"/>
      <c r="W86" s="26"/>
    </row>
    <row r="87" spans="6:23" ht="15">
      <c r="F87" s="26"/>
      <c r="G87" s="26"/>
      <c r="H87" s="26"/>
      <c r="I87" s="26"/>
      <c r="J87" s="26"/>
      <c r="K87" s="26"/>
      <c r="L87" s="26"/>
      <c r="M87" s="26"/>
      <c r="N87" s="26"/>
      <c r="O87" s="26"/>
      <c r="P87" s="26"/>
      <c r="Q87" s="26"/>
      <c r="R87" s="26"/>
      <c r="S87" s="26"/>
      <c r="T87" s="26"/>
      <c r="U87" s="26"/>
      <c r="V87" s="26"/>
      <c r="W87" s="26"/>
    </row>
    <row r="88" spans="6:23" ht="15">
      <c r="F88" s="26"/>
      <c r="G88" s="26"/>
      <c r="H88" s="26"/>
      <c r="I88" s="26"/>
      <c r="J88" s="26"/>
      <c r="K88" s="26"/>
      <c r="L88" s="26"/>
      <c r="M88" s="26"/>
      <c r="N88" s="26"/>
      <c r="O88" s="26"/>
      <c r="P88" s="26"/>
      <c r="Q88" s="26"/>
      <c r="R88" s="26"/>
      <c r="S88" s="26"/>
      <c r="T88" s="26"/>
      <c r="U88" s="26"/>
      <c r="V88" s="26"/>
      <c r="W88" s="26"/>
    </row>
    <row r="89" spans="6:23" ht="15">
      <c r="F89" s="26"/>
      <c r="G89" s="26"/>
      <c r="H89" s="26"/>
      <c r="I89" s="26"/>
      <c r="J89" s="26"/>
      <c r="K89" s="26"/>
      <c r="L89" s="26"/>
      <c r="M89" s="26"/>
      <c r="N89" s="26"/>
      <c r="O89" s="26"/>
      <c r="P89" s="26"/>
      <c r="Q89" s="26"/>
      <c r="R89" s="26"/>
      <c r="S89" s="26"/>
      <c r="T89" s="26"/>
      <c r="U89" s="26"/>
      <c r="V89" s="26"/>
      <c r="W89" s="26"/>
    </row>
    <row r="90" spans="6:23" ht="15">
      <c r="F90" s="26"/>
      <c r="G90" s="26"/>
      <c r="H90" s="26"/>
      <c r="I90" s="26"/>
      <c r="J90" s="26"/>
      <c r="K90" s="26"/>
      <c r="L90" s="26"/>
      <c r="M90" s="26"/>
      <c r="N90" s="26"/>
      <c r="O90" s="26"/>
      <c r="P90" s="26"/>
      <c r="Q90" s="26"/>
      <c r="R90" s="26"/>
      <c r="S90" s="26"/>
      <c r="T90" s="26"/>
      <c r="U90" s="26"/>
      <c r="V90" s="26"/>
      <c r="W90" s="26"/>
    </row>
  </sheetData>
  <mergeCells count="15">
    <mergeCell ref="A1:D3"/>
    <mergeCell ref="G60:I60"/>
    <mergeCell ref="J60:L60"/>
    <mergeCell ref="M60:O60"/>
    <mergeCell ref="A8:B8"/>
    <mergeCell ref="A9:B9"/>
    <mergeCell ref="A13:B13"/>
    <mergeCell ref="A26:B26"/>
    <mergeCell ref="A27:B27"/>
    <mergeCell ref="A31:B31"/>
    <mergeCell ref="G37:I37"/>
    <mergeCell ref="J37:L37"/>
    <mergeCell ref="M37:O37"/>
    <mergeCell ref="F8:L8"/>
    <mergeCell ref="F20:L20"/>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1"/>
  </sheetPr>
  <dimension ref="A1:X98"/>
  <sheetViews>
    <sheetView showGridLines="0" workbookViewId="0" topLeftCell="A1">
      <selection activeCell="A1" sqref="A1:D3"/>
    </sheetView>
  </sheetViews>
  <sheetFormatPr defaultColWidth="9.140625" defaultRowHeight="15"/>
  <cols>
    <col min="1" max="1" width="38.421875" style="8" bestFit="1" customWidth="1"/>
    <col min="2" max="2" width="27.00390625" style="8" customWidth="1"/>
    <col min="3" max="3" width="22.140625" style="8" customWidth="1"/>
    <col min="4" max="5" width="9.140625" style="8" customWidth="1"/>
    <col min="6" max="6" width="58.00390625" style="8" bestFit="1" customWidth="1"/>
    <col min="7" max="7" width="20.57421875" style="8" bestFit="1" customWidth="1"/>
    <col min="8" max="8" width="27.28125" style="8" bestFit="1" customWidth="1"/>
    <col min="9" max="9" width="15.140625" style="8" bestFit="1" customWidth="1"/>
    <col min="10" max="11" width="27.28125" style="8" bestFit="1" customWidth="1"/>
    <col min="12" max="12" width="22.00390625" style="8" bestFit="1" customWidth="1"/>
    <col min="13" max="13" width="15.140625" style="8" bestFit="1" customWidth="1"/>
    <col min="14" max="14" width="27.28125" style="8" bestFit="1" customWidth="1"/>
    <col min="15" max="15" width="14.8515625" style="8" bestFit="1" customWidth="1"/>
    <col min="16" max="16" width="15.57421875" style="8" bestFit="1" customWidth="1"/>
    <col min="17" max="22" width="9.140625" style="8" customWidth="1"/>
    <col min="23" max="23" width="58.00390625" style="8" bestFit="1" customWidth="1"/>
    <col min="24" max="24" width="20.57421875" style="8" bestFit="1" customWidth="1"/>
    <col min="25" max="25" width="7.7109375" style="8" bestFit="1" customWidth="1"/>
    <col min="26" max="26" width="15.140625" style="8" bestFit="1" customWidth="1"/>
    <col min="27" max="27" width="27.28125" style="8" bestFit="1" customWidth="1"/>
    <col min="28" max="28" width="9.8515625" style="8" bestFit="1" customWidth="1"/>
    <col min="29" max="29" width="22.00390625" style="8" bestFit="1" customWidth="1"/>
    <col min="30" max="30" width="9.140625" style="8" customWidth="1"/>
    <col min="31" max="16384" width="9.140625" style="8" customWidth="1"/>
  </cols>
  <sheetData>
    <row r="1" spans="1:4" ht="15" customHeight="1">
      <c r="A1" s="248" t="s">
        <v>382</v>
      </c>
      <c r="B1" s="248"/>
      <c r="C1" s="248"/>
      <c r="D1" s="248"/>
    </row>
    <row r="2" spans="1:4" ht="15" customHeight="1">
      <c r="A2" s="248"/>
      <c r="B2" s="248"/>
      <c r="C2" s="248"/>
      <c r="D2" s="248"/>
    </row>
    <row r="3" spans="1:4" ht="15" customHeight="1">
      <c r="A3" s="248"/>
      <c r="B3" s="248"/>
      <c r="C3" s="248"/>
      <c r="D3" s="248"/>
    </row>
    <row r="4" ht="15.75" thickBot="1"/>
    <row r="5" spans="1:8" ht="18.75">
      <c r="A5" s="41" t="s">
        <v>426</v>
      </c>
      <c r="B5" s="43">
        <v>0.603</v>
      </c>
      <c r="G5" s="1"/>
      <c r="H5" s="1"/>
    </row>
    <row r="6" spans="1:8" ht="19.5" thickBot="1">
      <c r="A6" s="42" t="s">
        <v>347</v>
      </c>
      <c r="B6" s="44" t="s">
        <v>349</v>
      </c>
      <c r="G6" s="1"/>
      <c r="H6" s="1"/>
    </row>
    <row r="7" spans="1:8" ht="19.5" thickBot="1">
      <c r="A7" s="24"/>
      <c r="B7" s="25"/>
      <c r="F7" s="1" t="s">
        <v>53</v>
      </c>
      <c r="G7" s="1"/>
      <c r="H7" s="1"/>
    </row>
    <row r="8" spans="1:22" ht="15.75" thickBot="1">
      <c r="A8" s="236" t="s">
        <v>277</v>
      </c>
      <c r="B8" s="238"/>
      <c r="C8" s="26"/>
      <c r="D8" s="26"/>
      <c r="E8" s="26"/>
      <c r="F8" s="273" t="s">
        <v>60</v>
      </c>
      <c r="G8" s="274"/>
      <c r="H8" s="274"/>
      <c r="I8" s="274"/>
      <c r="J8" s="274"/>
      <c r="K8" s="274"/>
      <c r="L8" s="274"/>
      <c r="M8" s="26"/>
      <c r="N8" s="26"/>
      <c r="O8" s="26"/>
      <c r="P8" s="26"/>
      <c r="Q8" s="26"/>
      <c r="R8" s="26"/>
      <c r="S8" s="26"/>
      <c r="T8" s="26"/>
      <c r="U8" s="26"/>
      <c r="V8" s="26"/>
    </row>
    <row r="9" spans="1:22" ht="15.75" thickBot="1">
      <c r="A9" s="271" t="s">
        <v>278</v>
      </c>
      <c r="B9" s="272"/>
      <c r="C9" s="26"/>
      <c r="D9" s="26"/>
      <c r="E9" s="26"/>
      <c r="F9" s="158" t="s">
        <v>54</v>
      </c>
      <c r="G9" s="166" t="s">
        <v>55</v>
      </c>
      <c r="H9" s="166" t="s">
        <v>3</v>
      </c>
      <c r="I9" s="166" t="s">
        <v>313</v>
      </c>
      <c r="J9" s="166" t="s">
        <v>314</v>
      </c>
      <c r="K9" s="166" t="s">
        <v>28</v>
      </c>
      <c r="L9" s="167" t="s">
        <v>57</v>
      </c>
      <c r="M9" s="26"/>
      <c r="N9" s="26"/>
      <c r="O9" s="26"/>
      <c r="P9" s="26"/>
      <c r="Q9" s="26"/>
      <c r="R9" s="26"/>
      <c r="S9" s="26"/>
      <c r="T9" s="26"/>
      <c r="U9" s="26"/>
      <c r="V9" s="26"/>
    </row>
    <row r="10" spans="1:22" ht="18">
      <c r="A10" s="89" t="s">
        <v>281</v>
      </c>
      <c r="B10" s="91">
        <v>3.617398591</v>
      </c>
      <c r="C10" s="26"/>
      <c r="D10" s="26"/>
      <c r="E10" s="26"/>
      <c r="F10" s="84" t="s">
        <v>77</v>
      </c>
      <c r="G10" s="85" t="s">
        <v>58</v>
      </c>
      <c r="H10" s="85" t="s">
        <v>59</v>
      </c>
      <c r="I10" s="90">
        <v>0</v>
      </c>
      <c r="J10" s="90">
        <v>0.30580833333333335</v>
      </c>
      <c r="K10" s="90">
        <f>J10+I10</f>
        <v>0.30580833333333335</v>
      </c>
      <c r="L10" s="91" t="s">
        <v>359</v>
      </c>
      <c r="M10" s="26"/>
      <c r="N10" s="26"/>
      <c r="O10" s="26"/>
      <c r="P10" s="26"/>
      <c r="Q10" s="26"/>
      <c r="R10" s="26"/>
      <c r="S10" s="26"/>
      <c r="T10" s="26"/>
      <c r="U10" s="26"/>
      <c r="V10" s="26"/>
    </row>
    <row r="11" spans="1:22" ht="18">
      <c r="A11" s="89" t="s">
        <v>282</v>
      </c>
      <c r="B11" s="192" t="s">
        <v>14</v>
      </c>
      <c r="C11" s="26"/>
      <c r="D11" s="26"/>
      <c r="E11" s="26"/>
      <c r="F11" s="89" t="s">
        <v>74</v>
      </c>
      <c r="G11" s="90" t="s">
        <v>58</v>
      </c>
      <c r="H11" s="90" t="s">
        <v>59</v>
      </c>
      <c r="I11" s="90">
        <v>0</v>
      </c>
      <c r="J11" s="90">
        <v>3.233861805859361</v>
      </c>
      <c r="K11" s="90">
        <f aca="true" t="shared" si="0" ref="K11:K17">J11+I11</f>
        <v>3.233861805859361</v>
      </c>
      <c r="L11" s="91" t="s">
        <v>359</v>
      </c>
      <c r="M11" s="26"/>
      <c r="N11" s="26"/>
      <c r="O11" s="26"/>
      <c r="P11" s="26"/>
      <c r="Q11" s="26"/>
      <c r="R11" s="26"/>
      <c r="S11" s="26"/>
      <c r="T11" s="26"/>
      <c r="U11" s="26"/>
      <c r="V11" s="26"/>
    </row>
    <row r="12" spans="1:22" ht="18.75" thickBot="1">
      <c r="A12" s="89" t="s">
        <v>283</v>
      </c>
      <c r="B12" s="91">
        <v>9.9729E-05</v>
      </c>
      <c r="C12" s="26"/>
      <c r="D12" s="26"/>
      <c r="E12" s="26"/>
      <c r="F12" s="89" t="s">
        <v>75</v>
      </c>
      <c r="G12" s="90" t="s">
        <v>58</v>
      </c>
      <c r="H12" s="90" t="s">
        <v>59</v>
      </c>
      <c r="I12" s="90">
        <v>0</v>
      </c>
      <c r="J12" s="90">
        <v>0.7462464857305936</v>
      </c>
      <c r="K12" s="90">
        <f t="shared" si="0"/>
        <v>0.7462464857305936</v>
      </c>
      <c r="L12" s="91" t="s">
        <v>359</v>
      </c>
      <c r="M12" s="26"/>
      <c r="N12" s="26"/>
      <c r="O12" s="26"/>
      <c r="P12" s="26"/>
      <c r="Q12" s="26"/>
      <c r="R12" s="26"/>
      <c r="S12" s="26"/>
      <c r="T12" s="26"/>
      <c r="U12" s="26"/>
      <c r="V12" s="26"/>
    </row>
    <row r="13" spans="1:22" ht="15.75" thickBot="1">
      <c r="A13" s="271" t="s">
        <v>279</v>
      </c>
      <c r="B13" s="272"/>
      <c r="C13" s="26"/>
      <c r="D13" s="26"/>
      <c r="E13" s="26"/>
      <c r="F13" s="89" t="s">
        <v>76</v>
      </c>
      <c r="G13" s="90" t="s">
        <v>58</v>
      </c>
      <c r="H13" s="90" t="s">
        <v>59</v>
      </c>
      <c r="I13" s="90">
        <v>155.6063777</v>
      </c>
      <c r="J13" s="90">
        <v>0.7406796562283107</v>
      </c>
      <c r="K13" s="90">
        <f t="shared" si="0"/>
        <v>156.3470573562283</v>
      </c>
      <c r="L13" s="91" t="s">
        <v>359</v>
      </c>
      <c r="M13" s="26"/>
      <c r="N13" s="26"/>
      <c r="O13" s="26"/>
      <c r="P13" s="26"/>
      <c r="Q13" s="26"/>
      <c r="R13" s="26"/>
      <c r="S13" s="26"/>
      <c r="T13" s="26"/>
      <c r="U13" s="26"/>
      <c r="V13" s="26"/>
    </row>
    <row r="14" spans="1:22" ht="15">
      <c r="A14" s="89" t="s">
        <v>161</v>
      </c>
      <c r="B14" s="192" t="s">
        <v>14</v>
      </c>
      <c r="C14" s="26"/>
      <c r="D14" s="26"/>
      <c r="E14" s="26"/>
      <c r="F14" s="89" t="s">
        <v>79</v>
      </c>
      <c r="G14" s="90" t="s">
        <v>58</v>
      </c>
      <c r="H14" s="90" t="s">
        <v>59</v>
      </c>
      <c r="I14" s="90">
        <v>0</v>
      </c>
      <c r="J14" s="90">
        <v>0.09988584474885845</v>
      </c>
      <c r="K14" s="90">
        <f t="shared" si="0"/>
        <v>0.09988584474885845</v>
      </c>
      <c r="L14" s="91" t="s">
        <v>359</v>
      </c>
      <c r="M14" s="26"/>
      <c r="N14" s="26"/>
      <c r="O14" s="26"/>
      <c r="P14" s="26"/>
      <c r="Q14" s="26"/>
      <c r="R14" s="26"/>
      <c r="S14" s="26"/>
      <c r="T14" s="26"/>
      <c r="U14" s="26"/>
      <c r="V14" s="26"/>
    </row>
    <row r="15" spans="1:22" ht="15">
      <c r="A15" s="89" t="s">
        <v>162</v>
      </c>
      <c r="B15" s="192" t="s">
        <v>14</v>
      </c>
      <c r="C15" s="26"/>
      <c r="D15" s="26"/>
      <c r="E15" s="26"/>
      <c r="F15" s="89" t="s">
        <v>73</v>
      </c>
      <c r="G15" s="90" t="s">
        <v>58</v>
      </c>
      <c r="H15" s="90" t="s">
        <v>59</v>
      </c>
      <c r="I15" s="90">
        <v>0</v>
      </c>
      <c r="J15" s="90">
        <v>0.04911674890228311</v>
      </c>
      <c r="K15" s="90">
        <f t="shared" si="0"/>
        <v>0.04911674890228311</v>
      </c>
      <c r="L15" s="91" t="s">
        <v>359</v>
      </c>
      <c r="M15" s="26"/>
      <c r="N15" s="26"/>
      <c r="O15" s="26"/>
      <c r="P15" s="26"/>
      <c r="Q15" s="26"/>
      <c r="R15" s="26"/>
      <c r="S15" s="26"/>
      <c r="T15" s="26"/>
      <c r="U15" s="26"/>
      <c r="V15" s="26"/>
    </row>
    <row r="16" spans="1:22" ht="18">
      <c r="A16" s="89" t="s">
        <v>284</v>
      </c>
      <c r="B16" s="192" t="s">
        <v>14</v>
      </c>
      <c r="C16" s="26"/>
      <c r="D16" s="26"/>
      <c r="E16" s="26"/>
      <c r="F16" s="89" t="s">
        <v>52</v>
      </c>
      <c r="G16" s="90" t="s">
        <v>58</v>
      </c>
      <c r="H16" s="90" t="s">
        <v>59</v>
      </c>
      <c r="I16" s="90">
        <v>0</v>
      </c>
      <c r="J16" s="90">
        <v>1.2415081811872148E-05</v>
      </c>
      <c r="K16" s="90">
        <f t="shared" si="0"/>
        <v>1.2415081811872148E-05</v>
      </c>
      <c r="L16" s="91" t="s">
        <v>359</v>
      </c>
      <c r="M16" s="26"/>
      <c r="N16" s="26"/>
      <c r="O16" s="26"/>
      <c r="P16" s="26"/>
      <c r="Q16" s="26"/>
      <c r="R16" s="26"/>
      <c r="S16" s="26"/>
      <c r="T16" s="26"/>
      <c r="U16" s="26"/>
      <c r="V16" s="26"/>
    </row>
    <row r="17" spans="1:22" ht="18" thickBot="1">
      <c r="A17" s="89" t="s">
        <v>39</v>
      </c>
      <c r="B17" s="192">
        <v>6.78853E-05</v>
      </c>
      <c r="C17" s="26"/>
      <c r="D17" s="26"/>
      <c r="E17" s="26"/>
      <c r="F17" s="97" t="s">
        <v>288</v>
      </c>
      <c r="G17" s="98" t="s">
        <v>289</v>
      </c>
      <c r="H17" s="98" t="s">
        <v>97</v>
      </c>
      <c r="I17" s="98">
        <v>90.99929516</v>
      </c>
      <c r="J17" s="98">
        <v>0</v>
      </c>
      <c r="K17" s="98">
        <f t="shared" si="0"/>
        <v>90.99929516</v>
      </c>
      <c r="L17" s="99" t="s">
        <v>359</v>
      </c>
      <c r="M17" s="26"/>
      <c r="N17" s="26"/>
      <c r="O17" s="26"/>
      <c r="P17" s="26"/>
      <c r="Q17" s="26"/>
      <c r="R17" s="26"/>
      <c r="S17" s="26"/>
      <c r="T17" s="26"/>
      <c r="U17" s="26"/>
      <c r="V17" s="26"/>
    </row>
    <row r="18" spans="1:22" ht="18">
      <c r="A18" s="89" t="s">
        <v>285</v>
      </c>
      <c r="B18" s="192" t="s">
        <v>14</v>
      </c>
      <c r="C18" s="26"/>
      <c r="D18" s="26"/>
      <c r="E18" s="26"/>
      <c r="F18" s="90"/>
      <c r="G18" s="90"/>
      <c r="H18" s="90"/>
      <c r="I18" s="90"/>
      <c r="J18" s="90"/>
      <c r="K18" s="26"/>
      <c r="L18" s="26"/>
      <c r="M18" s="26"/>
      <c r="N18" s="26"/>
      <c r="O18" s="26"/>
      <c r="P18" s="26"/>
      <c r="Q18" s="26"/>
      <c r="R18" s="26"/>
      <c r="S18" s="26"/>
      <c r="T18" s="26"/>
      <c r="U18" s="26"/>
      <c r="V18" s="26"/>
    </row>
    <row r="19" spans="1:22" ht="18">
      <c r="A19" s="89" t="s">
        <v>286</v>
      </c>
      <c r="B19" s="192" t="s">
        <v>14</v>
      </c>
      <c r="C19" s="26"/>
      <c r="D19" s="26"/>
      <c r="E19" s="26"/>
      <c r="F19" s="90"/>
      <c r="G19" s="90"/>
      <c r="H19" s="90"/>
      <c r="I19" s="90"/>
      <c r="J19" s="90"/>
      <c r="K19" s="180"/>
      <c r="L19" s="180"/>
      <c r="M19" s="26"/>
      <c r="N19" s="26"/>
      <c r="O19" s="26"/>
      <c r="P19" s="26"/>
      <c r="Q19" s="26"/>
      <c r="R19" s="26"/>
      <c r="S19" s="26"/>
      <c r="T19" s="26"/>
      <c r="U19" s="26"/>
      <c r="V19" s="26"/>
    </row>
    <row r="20" spans="1:22" ht="15.75" thickBot="1">
      <c r="A20" s="89" t="s">
        <v>163</v>
      </c>
      <c r="B20" s="91">
        <v>0.001891628</v>
      </c>
      <c r="C20" s="26"/>
      <c r="D20" s="26"/>
      <c r="E20" s="26"/>
      <c r="F20" s="273" t="s">
        <v>61</v>
      </c>
      <c r="G20" s="274"/>
      <c r="H20" s="274"/>
      <c r="I20" s="274"/>
      <c r="J20" s="274"/>
      <c r="K20" s="274"/>
      <c r="L20" s="274"/>
      <c r="M20" s="26"/>
      <c r="N20" s="26"/>
      <c r="O20" s="26"/>
      <c r="P20" s="26"/>
      <c r="Q20" s="26"/>
      <c r="R20" s="26"/>
      <c r="S20" s="26"/>
      <c r="T20" s="26"/>
      <c r="U20" s="26"/>
      <c r="V20" s="26"/>
    </row>
    <row r="21" spans="1:22" ht="15.75" thickBot="1">
      <c r="A21" s="89" t="s">
        <v>164</v>
      </c>
      <c r="B21" s="192" t="s">
        <v>14</v>
      </c>
      <c r="C21" s="26"/>
      <c r="D21" s="26"/>
      <c r="E21" s="26"/>
      <c r="F21" s="158" t="s">
        <v>54</v>
      </c>
      <c r="G21" s="166" t="s">
        <v>55</v>
      </c>
      <c r="H21" s="166" t="s">
        <v>3</v>
      </c>
      <c r="I21" s="166" t="s">
        <v>313</v>
      </c>
      <c r="J21" s="166" t="s">
        <v>314</v>
      </c>
      <c r="K21" s="166" t="s">
        <v>28</v>
      </c>
      <c r="L21" s="167" t="s">
        <v>57</v>
      </c>
      <c r="M21" s="26"/>
      <c r="N21" s="26"/>
      <c r="O21" s="26"/>
      <c r="P21" s="26"/>
      <c r="Q21" s="26"/>
      <c r="R21" s="26"/>
      <c r="S21" s="26"/>
      <c r="T21" s="26"/>
      <c r="U21" s="26"/>
      <c r="V21" s="26"/>
    </row>
    <row r="22" spans="1:22" ht="18.75" thickBot="1">
      <c r="A22" s="89" t="s">
        <v>311</v>
      </c>
      <c r="B22" s="162">
        <v>0.000315449</v>
      </c>
      <c r="C22" s="26"/>
      <c r="D22" s="26"/>
      <c r="E22" s="26"/>
      <c r="F22" s="181" t="s">
        <v>290</v>
      </c>
      <c r="G22" s="180" t="s">
        <v>58</v>
      </c>
      <c r="H22" s="180" t="s">
        <v>59</v>
      </c>
      <c r="I22" s="180">
        <v>0.001530459</v>
      </c>
      <c r="J22" s="180">
        <v>0</v>
      </c>
      <c r="K22" s="180">
        <f>SUM(I22:J22)</f>
        <v>0.001530459</v>
      </c>
      <c r="L22" s="91" t="s">
        <v>360</v>
      </c>
      <c r="M22" s="26"/>
      <c r="N22" s="26"/>
      <c r="O22" s="26"/>
      <c r="P22" s="26"/>
      <c r="Q22" s="26"/>
      <c r="R22" s="26"/>
      <c r="S22" s="26"/>
      <c r="T22" s="26"/>
      <c r="U22" s="26"/>
      <c r="V22" s="26"/>
    </row>
    <row r="23" spans="1:22" ht="18.75" thickBot="1">
      <c r="A23" s="184" t="s">
        <v>309</v>
      </c>
      <c r="B23" s="185">
        <v>9.517638646</v>
      </c>
      <c r="C23" s="26"/>
      <c r="D23" s="26"/>
      <c r="E23" s="26"/>
      <c r="F23" s="89" t="s">
        <v>66</v>
      </c>
      <c r="G23" s="90" t="s">
        <v>58</v>
      </c>
      <c r="H23" s="90" t="s">
        <v>59</v>
      </c>
      <c r="I23" s="90">
        <v>22.5864641</v>
      </c>
      <c r="J23" s="90">
        <v>10.77844415410959</v>
      </c>
      <c r="K23" s="180">
        <f aca="true" t="shared" si="1" ref="K23:K34">SUM(I23:J23)</f>
        <v>33.364908254109594</v>
      </c>
      <c r="L23" s="91" t="s">
        <v>360</v>
      </c>
      <c r="M23" s="26"/>
      <c r="N23" s="26"/>
      <c r="O23" s="26"/>
      <c r="P23" s="26"/>
      <c r="Q23" s="26"/>
      <c r="R23" s="26"/>
      <c r="S23" s="26"/>
      <c r="T23" s="26"/>
      <c r="U23" s="26"/>
      <c r="V23" s="26"/>
    </row>
    <row r="24" spans="1:22" ht="15">
      <c r="A24" s="26"/>
      <c r="B24" s="26"/>
      <c r="C24" s="26"/>
      <c r="D24" s="26"/>
      <c r="E24" s="26"/>
      <c r="F24" s="89" t="s">
        <v>67</v>
      </c>
      <c r="G24" s="90" t="s">
        <v>58</v>
      </c>
      <c r="H24" s="90" t="s">
        <v>59</v>
      </c>
      <c r="I24" s="90">
        <v>0.073761344</v>
      </c>
      <c r="J24" s="90">
        <v>0.0032792525</v>
      </c>
      <c r="K24" s="180">
        <f t="shared" si="1"/>
        <v>0.0770405965</v>
      </c>
      <c r="L24" s="91" t="s">
        <v>360</v>
      </c>
      <c r="M24" s="26"/>
      <c r="N24" s="26"/>
      <c r="O24" s="26"/>
      <c r="P24" s="26"/>
      <c r="Q24" s="26"/>
      <c r="R24" s="26"/>
      <c r="S24" s="26"/>
      <c r="T24" s="26"/>
      <c r="U24" s="26"/>
      <c r="V24" s="26"/>
    </row>
    <row r="25" spans="1:22" ht="18.75" thickBot="1">
      <c r="A25" s="26"/>
      <c r="B25" s="26"/>
      <c r="C25" s="26"/>
      <c r="D25" s="26"/>
      <c r="E25" s="26"/>
      <c r="F25" s="89" t="s">
        <v>68</v>
      </c>
      <c r="G25" s="90" t="s">
        <v>58</v>
      </c>
      <c r="H25" s="90" t="s">
        <v>59</v>
      </c>
      <c r="I25" s="90">
        <v>0.000517376</v>
      </c>
      <c r="J25" s="90">
        <v>0.00016022605022831052</v>
      </c>
      <c r="K25" s="180">
        <f t="shared" si="1"/>
        <v>0.0006776020502283105</v>
      </c>
      <c r="L25" s="91" t="s">
        <v>360</v>
      </c>
      <c r="M25" s="26"/>
      <c r="N25" s="26"/>
      <c r="O25" s="26"/>
      <c r="P25" s="26"/>
      <c r="Q25" s="26"/>
      <c r="R25" s="26"/>
      <c r="S25" s="26"/>
      <c r="T25" s="26"/>
      <c r="U25" s="26"/>
      <c r="V25" s="26"/>
    </row>
    <row r="26" spans="1:22" ht="18.75" thickBot="1">
      <c r="A26" s="236" t="s">
        <v>277</v>
      </c>
      <c r="B26" s="238"/>
      <c r="C26" s="26"/>
      <c r="D26" s="26"/>
      <c r="E26" s="26"/>
      <c r="F26" s="182" t="s">
        <v>312</v>
      </c>
      <c r="G26" s="183" t="s">
        <v>58</v>
      </c>
      <c r="H26" s="183" t="s">
        <v>59</v>
      </c>
      <c r="I26" s="90">
        <v>0.000315</v>
      </c>
      <c r="J26" s="180">
        <v>0</v>
      </c>
      <c r="K26" s="180">
        <f t="shared" si="1"/>
        <v>0.000315</v>
      </c>
      <c r="L26" s="91" t="s">
        <v>360</v>
      </c>
      <c r="M26" s="26"/>
      <c r="N26" s="26"/>
      <c r="O26" s="26"/>
      <c r="P26" s="26"/>
      <c r="Q26" s="26"/>
      <c r="R26" s="26"/>
      <c r="S26" s="26"/>
      <c r="T26" s="26"/>
      <c r="U26" s="26"/>
      <c r="V26" s="26"/>
    </row>
    <row r="27" spans="1:22" ht="15.75" thickBot="1">
      <c r="A27" s="271" t="s">
        <v>280</v>
      </c>
      <c r="B27" s="272"/>
      <c r="C27" s="26"/>
      <c r="D27" s="26"/>
      <c r="E27" s="26"/>
      <c r="F27" s="182" t="s">
        <v>291</v>
      </c>
      <c r="G27" s="183" t="s">
        <v>58</v>
      </c>
      <c r="H27" s="90" t="s">
        <v>59</v>
      </c>
      <c r="I27" s="180">
        <v>1.02E-06</v>
      </c>
      <c r="J27" s="180">
        <v>0</v>
      </c>
      <c r="K27" s="180">
        <f t="shared" si="1"/>
        <v>1.02E-06</v>
      </c>
      <c r="L27" s="91" t="s">
        <v>360</v>
      </c>
      <c r="M27" s="26"/>
      <c r="N27" s="26"/>
      <c r="O27" s="26"/>
      <c r="P27" s="26"/>
      <c r="Q27" s="26"/>
      <c r="R27" s="26"/>
      <c r="S27" s="26"/>
      <c r="T27" s="26"/>
      <c r="U27" s="26"/>
      <c r="V27" s="26"/>
    </row>
    <row r="28" spans="1:22" ht="18">
      <c r="A28" s="89" t="s">
        <v>281</v>
      </c>
      <c r="B28" s="91">
        <v>1.004832942</v>
      </c>
      <c r="C28" s="26"/>
      <c r="D28" s="26"/>
      <c r="E28" s="26"/>
      <c r="F28" s="182" t="s">
        <v>292</v>
      </c>
      <c r="G28" s="183" t="s">
        <v>58</v>
      </c>
      <c r="H28" s="90" t="s">
        <v>59</v>
      </c>
      <c r="I28" s="180">
        <v>4.91751E-08</v>
      </c>
      <c r="J28" s="180">
        <v>0</v>
      </c>
      <c r="K28" s="180">
        <f t="shared" si="1"/>
        <v>4.91751E-08</v>
      </c>
      <c r="L28" s="91" t="s">
        <v>360</v>
      </c>
      <c r="M28" s="26"/>
      <c r="N28" s="26"/>
      <c r="O28" s="26"/>
      <c r="P28" s="26"/>
      <c r="Q28" s="26"/>
      <c r="R28" s="26"/>
      <c r="S28" s="26"/>
      <c r="T28" s="26"/>
      <c r="U28" s="26"/>
      <c r="V28" s="26"/>
    </row>
    <row r="29" spans="1:22" ht="18">
      <c r="A29" s="89" t="s">
        <v>282</v>
      </c>
      <c r="B29" s="192" t="s">
        <v>14</v>
      </c>
      <c r="C29" s="26"/>
      <c r="D29" s="26"/>
      <c r="E29" s="26"/>
      <c r="F29" s="89" t="s">
        <v>69</v>
      </c>
      <c r="G29" s="90" t="s">
        <v>58</v>
      </c>
      <c r="H29" s="90" t="s">
        <v>59</v>
      </c>
      <c r="I29" s="90">
        <v>2.200352966</v>
      </c>
      <c r="J29" s="180">
        <v>0.0002130078652968037</v>
      </c>
      <c r="K29" s="180">
        <f t="shared" si="1"/>
        <v>2.200565973865297</v>
      </c>
      <c r="L29" s="91" t="s">
        <v>360</v>
      </c>
      <c r="M29" s="26"/>
      <c r="N29" s="26"/>
      <c r="O29" s="26"/>
      <c r="P29" s="26"/>
      <c r="Q29" s="26"/>
      <c r="R29" s="26"/>
      <c r="S29" s="26"/>
      <c r="T29" s="26"/>
      <c r="U29" s="26"/>
      <c r="V29" s="26"/>
    </row>
    <row r="30" spans="1:22" ht="18.75" thickBot="1">
      <c r="A30" s="89" t="s">
        <v>283</v>
      </c>
      <c r="B30" s="91">
        <v>2.77025E-05</v>
      </c>
      <c r="C30" s="26"/>
      <c r="D30" s="26"/>
      <c r="E30" s="26"/>
      <c r="F30" s="89" t="s">
        <v>70</v>
      </c>
      <c r="G30" s="90" t="s">
        <v>58</v>
      </c>
      <c r="H30" s="90" t="s">
        <v>59</v>
      </c>
      <c r="I30" s="90">
        <v>0.284998175</v>
      </c>
      <c r="J30" s="180">
        <v>0.009940238184931508</v>
      </c>
      <c r="K30" s="180">
        <f t="shared" si="1"/>
        <v>0.2949384131849315</v>
      </c>
      <c r="L30" s="91" t="s">
        <v>360</v>
      </c>
      <c r="M30" s="26"/>
      <c r="N30" s="26"/>
      <c r="O30" s="26"/>
      <c r="P30" s="26"/>
      <c r="Q30" s="26"/>
      <c r="R30" s="26"/>
      <c r="S30" s="26"/>
      <c r="T30" s="26"/>
      <c r="U30" s="26"/>
      <c r="V30" s="26"/>
    </row>
    <row r="31" spans="1:22" ht="15.75" thickBot="1">
      <c r="A31" s="271" t="s">
        <v>297</v>
      </c>
      <c r="B31" s="272"/>
      <c r="C31" s="26"/>
      <c r="D31" s="26"/>
      <c r="E31" s="26"/>
      <c r="F31" s="182" t="s">
        <v>296</v>
      </c>
      <c r="G31" s="183" t="s">
        <v>58</v>
      </c>
      <c r="H31" s="183" t="s">
        <v>59</v>
      </c>
      <c r="I31" s="180">
        <v>0.018639162</v>
      </c>
      <c r="J31" s="180">
        <v>0</v>
      </c>
      <c r="K31" s="180">
        <f t="shared" si="1"/>
        <v>0.018639162</v>
      </c>
      <c r="L31" s="91" t="s">
        <v>360</v>
      </c>
      <c r="M31" s="26"/>
      <c r="N31" s="26"/>
      <c r="O31" s="26"/>
      <c r="P31" s="26"/>
      <c r="Q31" s="26"/>
      <c r="R31" s="26"/>
      <c r="S31" s="26"/>
      <c r="T31" s="26"/>
      <c r="U31" s="26"/>
      <c r="V31" s="26"/>
    </row>
    <row r="32" spans="1:22" ht="15">
      <c r="A32" s="89" t="s">
        <v>161</v>
      </c>
      <c r="B32" s="192" t="s">
        <v>14</v>
      </c>
      <c r="C32" s="26"/>
      <c r="D32" s="26"/>
      <c r="E32" s="26"/>
      <c r="F32" s="89" t="s">
        <v>71</v>
      </c>
      <c r="G32" s="90" t="s">
        <v>58</v>
      </c>
      <c r="H32" s="90" t="s">
        <v>59</v>
      </c>
      <c r="I32" s="90">
        <v>0.003638308</v>
      </c>
      <c r="J32" s="180">
        <v>0.02110164383561644</v>
      </c>
      <c r="K32" s="180">
        <f t="shared" si="1"/>
        <v>0.02473995183561644</v>
      </c>
      <c r="L32" s="91" t="s">
        <v>360</v>
      </c>
      <c r="M32" s="26"/>
      <c r="N32" s="26"/>
      <c r="O32" s="26"/>
      <c r="P32" s="26"/>
      <c r="Q32" s="26"/>
      <c r="R32" s="26"/>
      <c r="S32" s="26"/>
      <c r="T32" s="26"/>
      <c r="U32" s="26"/>
      <c r="V32" s="26"/>
    </row>
    <row r="33" spans="1:22" ht="15">
      <c r="A33" s="89" t="s">
        <v>162</v>
      </c>
      <c r="B33" s="192" t="s">
        <v>14</v>
      </c>
      <c r="C33" s="26"/>
      <c r="D33" s="26"/>
      <c r="E33" s="26"/>
      <c r="F33" s="186" t="s">
        <v>310</v>
      </c>
      <c r="G33" s="187" t="s">
        <v>294</v>
      </c>
      <c r="H33" s="187" t="s">
        <v>295</v>
      </c>
      <c r="I33" s="187">
        <v>3600</v>
      </c>
      <c r="J33" s="187">
        <v>0</v>
      </c>
      <c r="K33" s="180">
        <f t="shared" si="1"/>
        <v>3600</v>
      </c>
      <c r="L33" s="188" t="s">
        <v>65</v>
      </c>
      <c r="M33" s="26"/>
      <c r="N33" s="26"/>
      <c r="O33" s="26"/>
      <c r="P33" s="26"/>
      <c r="Q33" s="26"/>
      <c r="R33" s="26"/>
      <c r="S33" s="26"/>
      <c r="T33" s="26"/>
      <c r="U33" s="26"/>
      <c r="V33" s="26"/>
    </row>
    <row r="34" spans="1:22" ht="18.75" thickBot="1">
      <c r="A34" s="89" t="s">
        <v>284</v>
      </c>
      <c r="B34" s="192" t="s">
        <v>14</v>
      </c>
      <c r="C34" s="26"/>
      <c r="D34" s="26"/>
      <c r="E34" s="26"/>
      <c r="F34" s="97" t="s">
        <v>72</v>
      </c>
      <c r="G34" s="98" t="s">
        <v>58</v>
      </c>
      <c r="H34" s="98" t="s">
        <v>59</v>
      </c>
      <c r="I34" s="98">
        <v>0.014682311</v>
      </c>
      <c r="J34" s="98">
        <v>0.027306408538812787</v>
      </c>
      <c r="K34" s="104">
        <f t="shared" si="1"/>
        <v>0.04198871953881279</v>
      </c>
      <c r="L34" s="99" t="s">
        <v>360</v>
      </c>
      <c r="M34" s="26"/>
      <c r="N34" s="26"/>
      <c r="O34" s="26"/>
      <c r="P34" s="26"/>
      <c r="Q34" s="26"/>
      <c r="R34" s="26"/>
      <c r="S34" s="26"/>
      <c r="T34" s="26"/>
      <c r="U34" s="26"/>
      <c r="V34" s="26"/>
    </row>
    <row r="35" spans="1:24" ht="15">
      <c r="A35" s="89" t="s">
        <v>39</v>
      </c>
      <c r="B35" s="91">
        <v>1.8857E-05</v>
      </c>
      <c r="C35" s="26"/>
      <c r="D35" s="26"/>
      <c r="E35" s="26"/>
      <c r="F35" s="26"/>
      <c r="G35" s="26"/>
      <c r="H35" s="26"/>
      <c r="I35" s="26"/>
      <c r="J35" s="26"/>
      <c r="K35" s="26"/>
      <c r="L35" s="26"/>
      <c r="M35" s="26"/>
      <c r="N35" s="26"/>
      <c r="O35" s="26"/>
      <c r="P35" s="26"/>
      <c r="Q35" s="26"/>
      <c r="R35" s="26"/>
      <c r="S35" s="26"/>
      <c r="T35" s="26"/>
      <c r="U35" s="26"/>
      <c r="V35" s="26"/>
      <c r="W35" s="26"/>
      <c r="X35" s="26"/>
    </row>
    <row r="36" spans="1:24" ht="18.75" thickBot="1">
      <c r="A36" s="89" t="s">
        <v>285</v>
      </c>
      <c r="B36" s="192" t="s">
        <v>14</v>
      </c>
      <c r="C36" s="26"/>
      <c r="D36" s="26"/>
      <c r="E36" s="26"/>
      <c r="F36" s="26"/>
      <c r="G36" s="26"/>
      <c r="H36" s="26"/>
      <c r="I36" s="26"/>
      <c r="J36" s="26"/>
      <c r="K36" s="26"/>
      <c r="L36" s="26"/>
      <c r="M36" s="26"/>
      <c r="N36" s="26"/>
      <c r="O36" s="26"/>
      <c r="P36" s="26"/>
      <c r="Q36" s="26"/>
      <c r="R36" s="26"/>
      <c r="S36" s="26"/>
      <c r="T36" s="26"/>
      <c r="U36" s="26"/>
      <c r="V36" s="26"/>
      <c r="W36" s="26"/>
      <c r="X36" s="26"/>
    </row>
    <row r="37" spans="1:24" ht="20.25" thickBot="1">
      <c r="A37" s="89" t="s">
        <v>286</v>
      </c>
      <c r="B37" s="192" t="s">
        <v>14</v>
      </c>
      <c r="C37" s="26"/>
      <c r="D37" s="26"/>
      <c r="E37" s="26"/>
      <c r="F37" s="155" t="s">
        <v>80</v>
      </c>
      <c r="G37" s="267" t="s">
        <v>81</v>
      </c>
      <c r="H37" s="269"/>
      <c r="I37" s="269"/>
      <c r="J37" s="267" t="s">
        <v>82</v>
      </c>
      <c r="K37" s="269"/>
      <c r="L37" s="269"/>
      <c r="M37" s="267" t="s">
        <v>83</v>
      </c>
      <c r="N37" s="269"/>
      <c r="O37" s="268"/>
      <c r="P37" s="26"/>
      <c r="Q37" s="26"/>
      <c r="R37" s="26"/>
      <c r="S37" s="26"/>
      <c r="T37" s="26"/>
      <c r="U37" s="26"/>
      <c r="V37" s="26"/>
      <c r="W37" s="26"/>
      <c r="X37" s="26"/>
    </row>
    <row r="38" spans="1:24" ht="15.75" thickBot="1">
      <c r="A38" s="89" t="s">
        <v>163</v>
      </c>
      <c r="B38" s="162">
        <v>0.000525452</v>
      </c>
      <c r="C38" s="26"/>
      <c r="D38" s="26"/>
      <c r="E38" s="26"/>
      <c r="F38" s="173" t="s">
        <v>116</v>
      </c>
      <c r="G38" s="158" t="s">
        <v>313</v>
      </c>
      <c r="H38" s="166" t="s">
        <v>314</v>
      </c>
      <c r="I38" s="167" t="s">
        <v>28</v>
      </c>
      <c r="J38" s="158" t="s">
        <v>313</v>
      </c>
      <c r="K38" s="166" t="s">
        <v>314</v>
      </c>
      <c r="L38" s="167" t="s">
        <v>28</v>
      </c>
      <c r="M38" s="158" t="s">
        <v>313</v>
      </c>
      <c r="N38" s="166" t="s">
        <v>314</v>
      </c>
      <c r="O38" s="167" t="s">
        <v>28</v>
      </c>
      <c r="P38" s="167" t="s">
        <v>84</v>
      </c>
      <c r="Q38" s="26"/>
      <c r="R38" s="26"/>
      <c r="S38" s="26"/>
      <c r="T38" s="26"/>
      <c r="U38" s="26"/>
      <c r="V38" s="26"/>
      <c r="W38" s="26"/>
      <c r="X38" s="26"/>
    </row>
    <row r="39" spans="1:24" ht="17.25">
      <c r="A39" s="89" t="s">
        <v>164</v>
      </c>
      <c r="B39" s="192"/>
      <c r="C39" s="26"/>
      <c r="D39" s="26"/>
      <c r="E39" s="26"/>
      <c r="F39" s="96" t="s">
        <v>98</v>
      </c>
      <c r="G39" s="89">
        <v>0</v>
      </c>
      <c r="H39" s="90">
        <v>0</v>
      </c>
      <c r="I39" s="180">
        <f aca="true" t="shared" si="2" ref="I39:I56">SUM(G39:H39)</f>
        <v>0</v>
      </c>
      <c r="J39" s="89">
        <v>0</v>
      </c>
      <c r="K39" s="90">
        <v>0</v>
      </c>
      <c r="L39" s="180">
        <f aca="true" t="shared" si="3" ref="L39:L56">SUM(J39:K39)</f>
        <v>0</v>
      </c>
      <c r="M39" s="89">
        <v>0</v>
      </c>
      <c r="N39" s="90">
        <v>0</v>
      </c>
      <c r="O39" s="162">
        <f aca="true" t="shared" si="4" ref="O39:O56">SUM(M39:N39)</f>
        <v>0</v>
      </c>
      <c r="P39" s="91" t="s">
        <v>92</v>
      </c>
      <c r="Q39" s="26"/>
      <c r="R39" s="26"/>
      <c r="S39" s="26"/>
      <c r="T39" s="26"/>
      <c r="U39" s="26"/>
      <c r="V39" s="26"/>
      <c r="W39" s="26"/>
      <c r="X39" s="26"/>
    </row>
    <row r="40" spans="1:24" ht="18.75" thickBot="1">
      <c r="A40" s="89" t="s">
        <v>311</v>
      </c>
      <c r="B40" s="162">
        <v>8.76248E-05</v>
      </c>
      <c r="C40" s="26"/>
      <c r="D40" s="26"/>
      <c r="E40" s="26"/>
      <c r="F40" s="96" t="s">
        <v>99</v>
      </c>
      <c r="G40" s="89">
        <v>39.38830523</v>
      </c>
      <c r="H40" s="90">
        <v>9.16</v>
      </c>
      <c r="I40" s="180">
        <f t="shared" si="2"/>
        <v>48.54830523</v>
      </c>
      <c r="J40" s="89">
        <v>77.74946642</v>
      </c>
      <c r="K40" s="90">
        <v>9.18</v>
      </c>
      <c r="L40" s="180">
        <f t="shared" si="3"/>
        <v>86.92946642000001</v>
      </c>
      <c r="M40" s="89">
        <v>181.1613994</v>
      </c>
      <c r="N40" s="90">
        <v>9.19</v>
      </c>
      <c r="O40" s="162">
        <f t="shared" si="4"/>
        <v>190.3513994</v>
      </c>
      <c r="P40" s="91" t="s">
        <v>93</v>
      </c>
      <c r="Q40" s="26"/>
      <c r="R40" s="26"/>
      <c r="S40" s="26"/>
      <c r="T40" s="26"/>
      <c r="U40" s="26"/>
      <c r="V40" s="26"/>
      <c r="W40" s="26"/>
      <c r="X40" s="26"/>
    </row>
    <row r="41" spans="1:24" ht="15.75" thickBot="1">
      <c r="A41" s="184" t="s">
        <v>309</v>
      </c>
      <c r="B41" s="185">
        <v>2.643788513</v>
      </c>
      <c r="C41" s="26"/>
      <c r="D41" s="26"/>
      <c r="E41" s="26"/>
      <c r="F41" s="96" t="s">
        <v>100</v>
      </c>
      <c r="G41" s="89">
        <v>141.9130164</v>
      </c>
      <c r="H41" s="90">
        <v>1.87</v>
      </c>
      <c r="I41" s="180">
        <f t="shared" si="2"/>
        <v>143.7830164</v>
      </c>
      <c r="J41" s="89">
        <v>141.9130164</v>
      </c>
      <c r="K41" s="90">
        <v>1.87</v>
      </c>
      <c r="L41" s="180">
        <f t="shared" si="3"/>
        <v>143.7830164</v>
      </c>
      <c r="M41" s="89">
        <v>141.9130164</v>
      </c>
      <c r="N41" s="90">
        <v>1.87</v>
      </c>
      <c r="O41" s="162">
        <f t="shared" si="4"/>
        <v>143.7830164</v>
      </c>
      <c r="P41" s="91" t="s">
        <v>86</v>
      </c>
      <c r="Q41" s="26"/>
      <c r="R41" s="26"/>
      <c r="S41" s="26"/>
      <c r="T41" s="26"/>
      <c r="U41" s="26"/>
      <c r="V41" s="26"/>
      <c r="W41" s="26"/>
      <c r="X41" s="26"/>
    </row>
    <row r="42" spans="1:24" ht="15.75" thickBot="1">
      <c r="A42" s="26"/>
      <c r="B42" s="26"/>
      <c r="C42" s="26"/>
      <c r="D42" s="26"/>
      <c r="E42" s="26"/>
      <c r="F42" s="96" t="s">
        <v>101</v>
      </c>
      <c r="G42" s="89">
        <v>7.37E-07</v>
      </c>
      <c r="H42" s="90">
        <v>0</v>
      </c>
      <c r="I42" s="180">
        <f t="shared" si="2"/>
        <v>7.37E-07</v>
      </c>
      <c r="J42" s="89">
        <v>1.67E-07</v>
      </c>
      <c r="K42" s="90">
        <v>0</v>
      </c>
      <c r="L42" s="180">
        <f t="shared" si="3"/>
        <v>1.67E-07</v>
      </c>
      <c r="M42" s="89">
        <v>1.67E-07</v>
      </c>
      <c r="N42" s="90">
        <v>0</v>
      </c>
      <c r="O42" s="162">
        <f t="shared" si="4"/>
        <v>1.67E-07</v>
      </c>
      <c r="P42" s="91" t="s">
        <v>87</v>
      </c>
      <c r="Q42" s="26"/>
      <c r="R42" s="26"/>
      <c r="S42" s="26"/>
      <c r="T42" s="26"/>
      <c r="U42" s="26"/>
      <c r="V42" s="26"/>
      <c r="W42" s="26"/>
      <c r="X42" s="26"/>
    </row>
    <row r="43" spans="1:24" ht="18">
      <c r="A43" s="236" t="s">
        <v>303</v>
      </c>
      <c r="B43" s="238"/>
      <c r="C43" s="26"/>
      <c r="D43" s="26"/>
      <c r="E43" s="26"/>
      <c r="F43" s="96" t="s">
        <v>102</v>
      </c>
      <c r="G43" s="89">
        <v>0</v>
      </c>
      <c r="H43" s="90">
        <v>0</v>
      </c>
      <c r="I43" s="180">
        <f t="shared" si="2"/>
        <v>0</v>
      </c>
      <c r="J43" s="89">
        <v>0</v>
      </c>
      <c r="K43" s="90">
        <v>0</v>
      </c>
      <c r="L43" s="180">
        <f t="shared" si="3"/>
        <v>0</v>
      </c>
      <c r="M43" s="89">
        <v>0</v>
      </c>
      <c r="N43" s="90">
        <v>0</v>
      </c>
      <c r="O43" s="162">
        <f t="shared" si="4"/>
        <v>0</v>
      </c>
      <c r="P43" s="91" t="s">
        <v>88</v>
      </c>
      <c r="Q43" s="26"/>
      <c r="R43" s="26"/>
      <c r="S43" s="26"/>
      <c r="T43" s="26"/>
      <c r="U43" s="26"/>
      <c r="V43" s="26"/>
      <c r="W43" s="26"/>
      <c r="X43" s="26"/>
    </row>
    <row r="44" spans="1:24" ht="18">
      <c r="A44" s="89" t="s">
        <v>304</v>
      </c>
      <c r="B44" s="91">
        <v>299.1</v>
      </c>
      <c r="C44" s="26"/>
      <c r="D44" s="26"/>
      <c r="E44" s="26"/>
      <c r="F44" s="96" t="s">
        <v>103</v>
      </c>
      <c r="G44" s="89">
        <v>0.083880646</v>
      </c>
      <c r="H44" s="90">
        <v>0</v>
      </c>
      <c r="I44" s="180">
        <f t="shared" si="2"/>
        <v>0.083880646</v>
      </c>
      <c r="J44" s="89">
        <v>0.04163987</v>
      </c>
      <c r="K44" s="90">
        <v>0</v>
      </c>
      <c r="L44" s="180">
        <f t="shared" si="3"/>
        <v>0.04163987</v>
      </c>
      <c r="M44" s="89">
        <v>0.029498096</v>
      </c>
      <c r="N44" s="90">
        <v>0</v>
      </c>
      <c r="O44" s="162">
        <f t="shared" si="4"/>
        <v>0.029498096</v>
      </c>
      <c r="P44" s="91" t="s">
        <v>87</v>
      </c>
      <c r="Q44" s="26"/>
      <c r="R44" s="26"/>
      <c r="S44" s="26"/>
      <c r="T44" s="26"/>
      <c r="U44" s="26"/>
      <c r="V44" s="26"/>
      <c r="W44" s="26"/>
      <c r="X44" s="26"/>
    </row>
    <row r="45" spans="1:24" ht="18.75">
      <c r="A45" s="89" t="s">
        <v>305</v>
      </c>
      <c r="B45" s="91">
        <v>294.82</v>
      </c>
      <c r="C45" s="26"/>
      <c r="D45" s="26"/>
      <c r="E45" s="26"/>
      <c r="F45" s="96" t="s">
        <v>104</v>
      </c>
      <c r="G45" s="89">
        <v>0</v>
      </c>
      <c r="H45" s="90">
        <v>0</v>
      </c>
      <c r="I45" s="180">
        <f t="shared" si="2"/>
        <v>0</v>
      </c>
      <c r="J45" s="89">
        <v>0</v>
      </c>
      <c r="K45" s="90">
        <v>0</v>
      </c>
      <c r="L45" s="180">
        <f t="shared" si="3"/>
        <v>0</v>
      </c>
      <c r="M45" s="89">
        <v>0</v>
      </c>
      <c r="N45" s="90">
        <v>0</v>
      </c>
      <c r="O45" s="162">
        <f t="shared" si="4"/>
        <v>0</v>
      </c>
      <c r="P45" s="91" t="s">
        <v>94</v>
      </c>
      <c r="Q45" s="26"/>
      <c r="R45" s="26"/>
      <c r="S45" s="26"/>
      <c r="T45" s="26"/>
      <c r="U45" s="26"/>
      <c r="V45" s="26"/>
      <c r="W45" s="26"/>
      <c r="X45" s="26"/>
    </row>
    <row r="46" spans="1:24" ht="18">
      <c r="A46" s="89" t="s">
        <v>306</v>
      </c>
      <c r="B46" s="91">
        <v>3.62</v>
      </c>
      <c r="C46" s="26"/>
      <c r="D46" s="26"/>
      <c r="E46" s="26"/>
      <c r="F46" s="96" t="s">
        <v>105</v>
      </c>
      <c r="G46" s="89">
        <v>0.00383</v>
      </c>
      <c r="H46" s="90">
        <v>0</v>
      </c>
      <c r="I46" s="180">
        <f t="shared" si="2"/>
        <v>0.00383</v>
      </c>
      <c r="J46" s="89">
        <v>3.07E-05</v>
      </c>
      <c r="K46" s="90">
        <v>0</v>
      </c>
      <c r="L46" s="180">
        <f t="shared" si="3"/>
        <v>3.07E-05</v>
      </c>
      <c r="M46" s="89">
        <v>3.07E-05</v>
      </c>
      <c r="N46" s="90">
        <v>0</v>
      </c>
      <c r="O46" s="162">
        <f t="shared" si="4"/>
        <v>3.07E-05</v>
      </c>
      <c r="P46" s="91" t="s">
        <v>87</v>
      </c>
      <c r="Q46" s="26"/>
      <c r="R46" s="26"/>
      <c r="S46" s="26"/>
      <c r="T46" s="26"/>
      <c r="U46" s="26"/>
      <c r="V46" s="26"/>
      <c r="W46" s="26"/>
      <c r="X46" s="26"/>
    </row>
    <row r="47" spans="1:24" ht="18">
      <c r="A47" s="89" t="s">
        <v>307</v>
      </c>
      <c r="B47" s="91">
        <v>0.642</v>
      </c>
      <c r="C47" s="26"/>
      <c r="D47" s="26"/>
      <c r="E47" s="26"/>
      <c r="F47" s="96" t="s">
        <v>106</v>
      </c>
      <c r="G47" s="89">
        <v>0.011227231</v>
      </c>
      <c r="H47" s="90">
        <v>0</v>
      </c>
      <c r="I47" s="180">
        <f t="shared" si="2"/>
        <v>0.011227231</v>
      </c>
      <c r="J47" s="89">
        <v>0.011227231</v>
      </c>
      <c r="K47" s="90">
        <v>0</v>
      </c>
      <c r="L47" s="180">
        <f t="shared" si="3"/>
        <v>0.011227231</v>
      </c>
      <c r="M47" s="89">
        <v>0.011227231</v>
      </c>
      <c r="N47" s="90">
        <v>0</v>
      </c>
      <c r="O47" s="162">
        <f t="shared" si="4"/>
        <v>0.011227231</v>
      </c>
      <c r="P47" s="91" t="s">
        <v>89</v>
      </c>
      <c r="Q47" s="26"/>
      <c r="R47" s="26"/>
      <c r="S47" s="26"/>
      <c r="T47" s="26"/>
      <c r="U47" s="26"/>
      <c r="V47" s="26"/>
      <c r="W47" s="26"/>
      <c r="X47" s="26"/>
    </row>
    <row r="48" spans="1:24" ht="18.75" thickBot="1">
      <c r="A48" s="97" t="s">
        <v>308</v>
      </c>
      <c r="B48" s="99">
        <v>4.26</v>
      </c>
      <c r="C48" s="26"/>
      <c r="D48" s="26"/>
      <c r="E48" s="26"/>
      <c r="F48" s="96" t="s">
        <v>107</v>
      </c>
      <c r="G48" s="89">
        <v>0</v>
      </c>
      <c r="H48" s="90">
        <v>8.15</v>
      </c>
      <c r="I48" s="180">
        <f t="shared" si="2"/>
        <v>8.15</v>
      </c>
      <c r="J48" s="89">
        <v>0</v>
      </c>
      <c r="K48" s="90">
        <v>8.15</v>
      </c>
      <c r="L48" s="180">
        <f t="shared" si="3"/>
        <v>8.15</v>
      </c>
      <c r="M48" s="89">
        <v>0</v>
      </c>
      <c r="N48" s="90">
        <v>8.15</v>
      </c>
      <c r="O48" s="162">
        <f t="shared" si="4"/>
        <v>8.15</v>
      </c>
      <c r="P48" s="91" t="s">
        <v>90</v>
      </c>
      <c r="Q48" s="26"/>
      <c r="R48" s="26"/>
      <c r="S48" s="26"/>
      <c r="T48" s="26"/>
      <c r="U48" s="26"/>
      <c r="V48" s="26"/>
      <c r="W48" s="26"/>
      <c r="X48" s="26"/>
    </row>
    <row r="49" spans="1:24" ht="18" thickBot="1">
      <c r="A49" s="26"/>
      <c r="B49" s="26"/>
      <c r="C49" s="26"/>
      <c r="D49" s="26"/>
      <c r="E49" s="26"/>
      <c r="F49" s="96" t="s">
        <v>108</v>
      </c>
      <c r="G49" s="89">
        <v>0</v>
      </c>
      <c r="H49" s="90">
        <v>0</v>
      </c>
      <c r="I49" s="180">
        <f t="shared" si="2"/>
        <v>0</v>
      </c>
      <c r="J49" s="89">
        <v>0</v>
      </c>
      <c r="K49" s="90">
        <v>0</v>
      </c>
      <c r="L49" s="180">
        <f t="shared" si="3"/>
        <v>0</v>
      </c>
      <c r="M49" s="89">
        <v>0</v>
      </c>
      <c r="N49" s="90">
        <v>0</v>
      </c>
      <c r="O49" s="162">
        <f t="shared" si="4"/>
        <v>0</v>
      </c>
      <c r="P49" s="91" t="s">
        <v>92</v>
      </c>
      <c r="Q49" s="26"/>
      <c r="R49" s="26"/>
      <c r="S49" s="26"/>
      <c r="T49" s="26"/>
      <c r="U49" s="26"/>
      <c r="V49" s="26"/>
      <c r="W49" s="26"/>
      <c r="X49" s="26"/>
    </row>
    <row r="50" spans="1:24" ht="15.75" thickBot="1">
      <c r="A50" s="236" t="s">
        <v>299</v>
      </c>
      <c r="B50" s="238"/>
      <c r="C50" s="26"/>
      <c r="D50" s="26"/>
      <c r="E50" s="26"/>
      <c r="F50" s="96" t="s">
        <v>109</v>
      </c>
      <c r="G50" s="89">
        <v>0</v>
      </c>
      <c r="H50" s="90">
        <v>0</v>
      </c>
      <c r="I50" s="180">
        <f t="shared" si="2"/>
        <v>0</v>
      </c>
      <c r="J50" s="89">
        <v>0</v>
      </c>
      <c r="K50" s="90">
        <v>0</v>
      </c>
      <c r="L50" s="180">
        <f t="shared" si="3"/>
        <v>0</v>
      </c>
      <c r="M50" s="89">
        <v>0</v>
      </c>
      <c r="N50" s="90">
        <v>0</v>
      </c>
      <c r="O50" s="162">
        <f t="shared" si="4"/>
        <v>0</v>
      </c>
      <c r="P50" s="91" t="s">
        <v>91</v>
      </c>
      <c r="Q50" s="26"/>
      <c r="R50" s="26"/>
      <c r="S50" s="26"/>
      <c r="T50" s="26"/>
      <c r="U50" s="26"/>
      <c r="V50" s="26"/>
      <c r="W50" s="26"/>
      <c r="X50" s="26"/>
    </row>
    <row r="51" spans="1:24" ht="18.75" thickBot="1">
      <c r="A51" s="271" t="s">
        <v>300</v>
      </c>
      <c r="B51" s="272"/>
      <c r="C51" s="26"/>
      <c r="D51" s="26"/>
      <c r="E51" s="26"/>
      <c r="F51" s="96" t="s">
        <v>110</v>
      </c>
      <c r="G51" s="89">
        <v>0.069764115</v>
      </c>
      <c r="H51" s="90">
        <v>0.02</v>
      </c>
      <c r="I51" s="180">
        <f t="shared" si="2"/>
        <v>0.089764115</v>
      </c>
      <c r="J51" s="89">
        <v>0.069764115</v>
      </c>
      <c r="K51" s="90">
        <v>0.02</v>
      </c>
      <c r="L51" s="180">
        <f t="shared" si="3"/>
        <v>0.089764115</v>
      </c>
      <c r="M51" s="89">
        <v>0.069764115</v>
      </c>
      <c r="N51" s="90">
        <v>0.02</v>
      </c>
      <c r="O51" s="162">
        <f t="shared" si="4"/>
        <v>0.089764115</v>
      </c>
      <c r="P51" s="91" t="s">
        <v>95</v>
      </c>
      <c r="Q51" s="26"/>
      <c r="R51" s="26"/>
      <c r="S51" s="26"/>
      <c r="T51" s="26"/>
      <c r="U51" s="26"/>
      <c r="V51" s="26"/>
      <c r="W51" s="26"/>
      <c r="X51" s="26"/>
    </row>
    <row r="52" spans="1:24" ht="18">
      <c r="A52" s="89" t="s">
        <v>281</v>
      </c>
      <c r="B52" s="91">
        <v>9.5E-05</v>
      </c>
      <c r="C52" s="26"/>
      <c r="D52" s="26"/>
      <c r="E52" s="26"/>
      <c r="F52" s="96" t="s">
        <v>111</v>
      </c>
      <c r="G52" s="89">
        <v>0.330492479</v>
      </c>
      <c r="H52" s="90">
        <v>0.01</v>
      </c>
      <c r="I52" s="180">
        <f t="shared" si="2"/>
        <v>0.340492479</v>
      </c>
      <c r="J52" s="89">
        <v>0.330492479</v>
      </c>
      <c r="K52" s="90">
        <v>0.01</v>
      </c>
      <c r="L52" s="180">
        <f t="shared" si="3"/>
        <v>0.340492479</v>
      </c>
      <c r="M52" s="89">
        <v>0.330492479</v>
      </c>
      <c r="N52" s="90">
        <v>0.01</v>
      </c>
      <c r="O52" s="162">
        <f t="shared" si="4"/>
        <v>0.340492479</v>
      </c>
      <c r="P52" s="91" t="s">
        <v>85</v>
      </c>
      <c r="Q52" s="26"/>
      <c r="R52" s="26"/>
      <c r="S52" s="26"/>
      <c r="T52" s="26"/>
      <c r="U52" s="26"/>
      <c r="V52" s="26"/>
      <c r="W52" s="26"/>
      <c r="X52" s="26"/>
    </row>
    <row r="53" spans="1:24" ht="18">
      <c r="A53" s="89" t="s">
        <v>282</v>
      </c>
      <c r="B53" s="91">
        <v>1.92E-09</v>
      </c>
      <c r="C53" s="26"/>
      <c r="D53" s="26"/>
      <c r="E53" s="26"/>
      <c r="F53" s="96" t="s">
        <v>112</v>
      </c>
      <c r="G53" s="89">
        <v>0.221454041</v>
      </c>
      <c r="H53" s="90">
        <v>0.03</v>
      </c>
      <c r="I53" s="180">
        <f t="shared" si="2"/>
        <v>0.251454041</v>
      </c>
      <c r="J53" s="89">
        <v>0.178030913</v>
      </c>
      <c r="K53" s="90">
        <v>0.03</v>
      </c>
      <c r="L53" s="180">
        <f t="shared" si="3"/>
        <v>0.208030913</v>
      </c>
      <c r="M53" s="89">
        <v>0.15737703</v>
      </c>
      <c r="N53" s="90">
        <v>0.03</v>
      </c>
      <c r="O53" s="162">
        <f t="shared" si="4"/>
        <v>0.18737703</v>
      </c>
      <c r="P53" s="91" t="s">
        <v>96</v>
      </c>
      <c r="Q53" s="26"/>
      <c r="R53" s="26"/>
      <c r="S53" s="26"/>
      <c r="T53" s="26"/>
      <c r="U53" s="26"/>
      <c r="V53" s="26"/>
      <c r="W53" s="26"/>
      <c r="X53" s="26"/>
    </row>
    <row r="54" spans="1:24" ht="18.75" thickBot="1">
      <c r="A54" s="89" t="s">
        <v>283</v>
      </c>
      <c r="B54" s="91">
        <v>8.16E-08</v>
      </c>
      <c r="C54" s="26"/>
      <c r="D54" s="26"/>
      <c r="E54" s="26"/>
      <c r="F54" s="96" t="s">
        <v>113</v>
      </c>
      <c r="G54" s="89">
        <v>9.25E-05</v>
      </c>
      <c r="H54" s="90">
        <v>0</v>
      </c>
      <c r="I54" s="180">
        <f t="shared" si="2"/>
        <v>9.25E-05</v>
      </c>
      <c r="J54" s="89">
        <v>5.1E-06</v>
      </c>
      <c r="K54" s="90">
        <v>0</v>
      </c>
      <c r="L54" s="180">
        <f t="shared" si="3"/>
        <v>5.1E-06</v>
      </c>
      <c r="M54" s="89">
        <v>5.1E-06</v>
      </c>
      <c r="N54" s="90">
        <v>0</v>
      </c>
      <c r="O54" s="162">
        <f t="shared" si="4"/>
        <v>5.1E-06</v>
      </c>
      <c r="P54" s="91" t="s">
        <v>87</v>
      </c>
      <c r="Q54" s="26"/>
      <c r="R54" s="26"/>
      <c r="S54" s="26"/>
      <c r="T54" s="26"/>
      <c r="U54" s="26"/>
      <c r="V54" s="26"/>
      <c r="W54" s="26"/>
      <c r="X54" s="26"/>
    </row>
    <row r="55" spans="1:24" ht="19.5" thickBot="1">
      <c r="A55" s="271" t="s">
        <v>301</v>
      </c>
      <c r="B55" s="272"/>
      <c r="C55" s="26"/>
      <c r="D55" s="26"/>
      <c r="E55" s="26"/>
      <c r="F55" s="96" t="s">
        <v>114</v>
      </c>
      <c r="G55" s="89">
        <v>0</v>
      </c>
      <c r="H55" s="90">
        <v>0</v>
      </c>
      <c r="I55" s="180">
        <f t="shared" si="2"/>
        <v>0</v>
      </c>
      <c r="J55" s="89">
        <v>0</v>
      </c>
      <c r="K55" s="90">
        <v>0</v>
      </c>
      <c r="L55" s="180">
        <f t="shared" si="3"/>
        <v>0</v>
      </c>
      <c r="M55" s="89">
        <v>0</v>
      </c>
      <c r="N55" s="90">
        <v>0</v>
      </c>
      <c r="O55" s="162">
        <f t="shared" si="4"/>
        <v>0</v>
      </c>
      <c r="P55" s="91" t="s">
        <v>92</v>
      </c>
      <c r="Q55" s="26"/>
      <c r="R55" s="26"/>
      <c r="S55" s="26"/>
      <c r="T55" s="26"/>
      <c r="U55" s="26"/>
      <c r="V55" s="26"/>
      <c r="W55" s="26"/>
      <c r="X55" s="26"/>
    </row>
    <row r="56" spans="1:24" ht="18" thickBot="1">
      <c r="A56" s="89" t="s">
        <v>161</v>
      </c>
      <c r="B56" s="91">
        <v>3.81E-13</v>
      </c>
      <c r="C56" s="26"/>
      <c r="D56" s="26"/>
      <c r="E56" s="26"/>
      <c r="F56" s="175" t="s">
        <v>115</v>
      </c>
      <c r="G56" s="97">
        <v>90.99929516</v>
      </c>
      <c r="H56" s="98">
        <v>0</v>
      </c>
      <c r="I56" s="104">
        <f t="shared" si="2"/>
        <v>90.99929516</v>
      </c>
      <c r="J56" s="97">
        <v>90.99929516</v>
      </c>
      <c r="K56" s="98">
        <v>0</v>
      </c>
      <c r="L56" s="104">
        <f t="shared" si="3"/>
        <v>90.99929516</v>
      </c>
      <c r="M56" s="97">
        <v>90.99929516</v>
      </c>
      <c r="N56" s="98">
        <v>0</v>
      </c>
      <c r="O56" s="105">
        <f t="shared" si="4"/>
        <v>90.99929516</v>
      </c>
      <c r="P56" s="99" t="s">
        <v>97</v>
      </c>
      <c r="Q56" s="26"/>
      <c r="R56" s="26"/>
      <c r="S56" s="26"/>
      <c r="T56" s="26"/>
      <c r="U56" s="26"/>
      <c r="V56" s="26"/>
      <c r="W56" s="26"/>
      <c r="X56" s="26"/>
    </row>
    <row r="57" spans="1:24" ht="15">
      <c r="A57" s="89" t="s">
        <v>162</v>
      </c>
      <c r="B57" s="91">
        <v>2.7E-14</v>
      </c>
      <c r="C57" s="26"/>
      <c r="D57" s="26"/>
      <c r="E57" s="26"/>
      <c r="F57" s="26"/>
      <c r="G57" s="26"/>
      <c r="H57" s="26"/>
      <c r="I57" s="26"/>
      <c r="J57" s="26"/>
      <c r="K57" s="26"/>
      <c r="L57" s="26"/>
      <c r="M57" s="26"/>
      <c r="N57" s="26"/>
      <c r="O57" s="26"/>
      <c r="P57" s="26"/>
      <c r="Q57" s="26"/>
      <c r="R57" s="26"/>
      <c r="S57" s="26"/>
      <c r="T57" s="26"/>
      <c r="U57" s="26"/>
      <c r="V57" s="26"/>
      <c r="W57" s="26"/>
      <c r="X57" s="26"/>
    </row>
    <row r="58" spans="1:24" ht="18.75" thickBot="1">
      <c r="A58" s="89" t="s">
        <v>284</v>
      </c>
      <c r="B58" s="91">
        <v>1.98E-09</v>
      </c>
      <c r="C58" s="26"/>
      <c r="D58" s="26"/>
      <c r="E58" s="26"/>
      <c r="F58" s="26"/>
      <c r="G58" s="26"/>
      <c r="H58" s="26"/>
      <c r="I58" s="26"/>
      <c r="J58" s="26"/>
      <c r="K58" s="26"/>
      <c r="L58" s="26"/>
      <c r="M58" s="26"/>
      <c r="N58" s="26"/>
      <c r="O58" s="26"/>
      <c r="P58" s="26"/>
      <c r="Q58" s="26"/>
      <c r="R58" s="26"/>
      <c r="S58" s="26"/>
      <c r="T58" s="26"/>
      <c r="U58" s="26"/>
      <c r="V58" s="26"/>
      <c r="W58" s="26"/>
      <c r="X58" s="26"/>
    </row>
    <row r="59" spans="1:24" ht="19.5" thickBot="1">
      <c r="A59" s="89" t="s">
        <v>39</v>
      </c>
      <c r="B59" s="91">
        <v>3.18E-07</v>
      </c>
      <c r="C59" s="26"/>
      <c r="D59" s="26"/>
      <c r="E59" s="26"/>
      <c r="F59" s="155" t="s">
        <v>117</v>
      </c>
      <c r="G59" s="267" t="s">
        <v>81</v>
      </c>
      <c r="H59" s="269"/>
      <c r="I59" s="268"/>
      <c r="J59" s="267" t="s">
        <v>82</v>
      </c>
      <c r="K59" s="269"/>
      <c r="L59" s="269"/>
      <c r="M59" s="267" t="s">
        <v>83</v>
      </c>
      <c r="N59" s="269"/>
      <c r="O59" s="269"/>
      <c r="P59" s="26"/>
      <c r="Q59" s="26"/>
      <c r="R59" s="26"/>
      <c r="S59" s="26"/>
      <c r="T59" s="26"/>
      <c r="U59" s="26"/>
      <c r="V59" s="26"/>
      <c r="W59" s="26"/>
      <c r="X59" s="26"/>
    </row>
    <row r="60" spans="1:24" ht="18.75" thickBot="1">
      <c r="A60" s="89" t="s">
        <v>285</v>
      </c>
      <c r="B60" s="91">
        <v>7.72E-07</v>
      </c>
      <c r="C60" s="26"/>
      <c r="D60" s="26"/>
      <c r="E60" s="26"/>
      <c r="F60" s="158" t="s">
        <v>118</v>
      </c>
      <c r="G60" s="158" t="s">
        <v>313</v>
      </c>
      <c r="H60" s="166" t="s">
        <v>314</v>
      </c>
      <c r="I60" s="167" t="s">
        <v>28</v>
      </c>
      <c r="J60" s="158" t="s">
        <v>313</v>
      </c>
      <c r="K60" s="166" t="s">
        <v>314</v>
      </c>
      <c r="L60" s="167" t="s">
        <v>28</v>
      </c>
      <c r="M60" s="158" t="s">
        <v>313</v>
      </c>
      <c r="N60" s="166" t="s">
        <v>314</v>
      </c>
      <c r="O60" s="167" t="s">
        <v>28</v>
      </c>
      <c r="P60" s="167" t="s">
        <v>84</v>
      </c>
      <c r="Q60" s="26"/>
      <c r="R60" s="26"/>
      <c r="S60" s="26"/>
      <c r="T60" s="26"/>
      <c r="U60" s="26"/>
      <c r="V60" s="26"/>
      <c r="W60" s="26"/>
      <c r="X60" s="26"/>
    </row>
    <row r="61" spans="1:24" ht="18">
      <c r="A61" s="89" t="s">
        <v>286</v>
      </c>
      <c r="B61" s="91">
        <v>5.43E-08</v>
      </c>
      <c r="C61" s="26"/>
      <c r="D61" s="26"/>
      <c r="E61" s="26"/>
      <c r="F61" s="84" t="s">
        <v>138</v>
      </c>
      <c r="G61" s="89">
        <v>0</v>
      </c>
      <c r="H61" s="90">
        <v>0</v>
      </c>
      <c r="I61" s="91">
        <f aca="true" t="shared" si="5" ref="I61:I81">SUM(G61:H61)</f>
        <v>0</v>
      </c>
      <c r="J61" s="89">
        <v>0</v>
      </c>
      <c r="K61" s="90">
        <v>0</v>
      </c>
      <c r="L61" s="91">
        <f aca="true" t="shared" si="6" ref="L61:L81">SUM(J61:K61)</f>
        <v>0</v>
      </c>
      <c r="M61" s="89">
        <v>0</v>
      </c>
      <c r="N61" s="90">
        <v>0</v>
      </c>
      <c r="O61" s="91">
        <f aca="true" t="shared" si="7" ref="O61:O81">SUM(M61:N61)</f>
        <v>0</v>
      </c>
      <c r="P61" s="86" t="s">
        <v>139</v>
      </c>
      <c r="Q61" s="26"/>
      <c r="R61" s="26"/>
      <c r="S61" s="26"/>
      <c r="T61" s="26"/>
      <c r="U61" s="26"/>
      <c r="V61" s="26"/>
      <c r="W61" s="26"/>
      <c r="X61" s="26"/>
    </row>
    <row r="62" spans="1:24" ht="15">
      <c r="A62" s="89" t="s">
        <v>163</v>
      </c>
      <c r="B62" s="91">
        <v>2.97E-08</v>
      </c>
      <c r="C62" s="26"/>
      <c r="D62" s="26"/>
      <c r="E62" s="26"/>
      <c r="F62" s="89" t="s">
        <v>137</v>
      </c>
      <c r="G62" s="89">
        <v>0.118878162</v>
      </c>
      <c r="H62" s="90">
        <v>0.03</v>
      </c>
      <c r="I62" s="91">
        <f t="shared" si="5"/>
        <v>0.14887816199999998</v>
      </c>
      <c r="J62" s="89">
        <v>0.268907272</v>
      </c>
      <c r="K62" s="90">
        <v>0.03</v>
      </c>
      <c r="L62" s="91">
        <f t="shared" si="6"/>
        <v>0.298907272</v>
      </c>
      <c r="M62" s="89">
        <v>0.718</v>
      </c>
      <c r="N62" s="90">
        <v>0.04</v>
      </c>
      <c r="O62" s="91">
        <f t="shared" si="7"/>
        <v>0.758</v>
      </c>
      <c r="P62" s="91" t="s">
        <v>139</v>
      </c>
      <c r="Q62" s="26"/>
      <c r="R62" s="26"/>
      <c r="S62" s="26"/>
      <c r="T62" s="26"/>
      <c r="U62" s="26"/>
      <c r="V62" s="26"/>
      <c r="W62" s="26"/>
      <c r="X62" s="26"/>
    </row>
    <row r="63" spans="1:24" ht="15.75" thickBot="1">
      <c r="A63" s="97" t="s">
        <v>164</v>
      </c>
      <c r="B63" s="91">
        <v>1.75E-07</v>
      </c>
      <c r="C63" s="26"/>
      <c r="D63" s="26"/>
      <c r="E63" s="26"/>
      <c r="F63" s="89" t="s">
        <v>136</v>
      </c>
      <c r="G63" s="89">
        <v>1.02319E-10</v>
      </c>
      <c r="H63" s="90">
        <v>0</v>
      </c>
      <c r="I63" s="91">
        <f t="shared" si="5"/>
        <v>1.02319E-10</v>
      </c>
      <c r="J63" s="89">
        <v>6.26297E-11</v>
      </c>
      <c r="K63" s="90">
        <v>0</v>
      </c>
      <c r="L63" s="91">
        <f t="shared" si="6"/>
        <v>6.26297E-11</v>
      </c>
      <c r="M63" s="89">
        <v>7.17893E-11</v>
      </c>
      <c r="N63" s="90">
        <v>0</v>
      </c>
      <c r="O63" s="91">
        <f t="shared" si="7"/>
        <v>7.17893E-11</v>
      </c>
      <c r="P63" s="91" t="s">
        <v>139</v>
      </c>
      <c r="Q63" s="26"/>
      <c r="R63" s="26"/>
      <c r="S63" s="26"/>
      <c r="T63" s="26"/>
      <c r="U63" s="26"/>
      <c r="V63" s="26"/>
      <c r="W63" s="26"/>
      <c r="X63" s="26"/>
    </row>
    <row r="64" spans="1:24" ht="15.75" thickBot="1">
      <c r="A64" s="184" t="s">
        <v>309</v>
      </c>
      <c r="B64" s="123">
        <v>4.12E-05</v>
      </c>
      <c r="C64" s="26"/>
      <c r="D64" s="26"/>
      <c r="E64" s="26"/>
      <c r="F64" s="89" t="s">
        <v>135</v>
      </c>
      <c r="G64" s="89">
        <v>0</v>
      </c>
      <c r="H64" s="90">
        <v>0</v>
      </c>
      <c r="I64" s="91">
        <f t="shared" si="5"/>
        <v>0</v>
      </c>
      <c r="J64" s="89">
        <v>0</v>
      </c>
      <c r="K64" s="90">
        <v>0</v>
      </c>
      <c r="L64" s="91">
        <f t="shared" si="6"/>
        <v>0</v>
      </c>
      <c r="M64" s="89">
        <v>0</v>
      </c>
      <c r="N64" s="90">
        <v>0</v>
      </c>
      <c r="O64" s="91">
        <f t="shared" si="7"/>
        <v>0</v>
      </c>
      <c r="P64" s="91" t="s">
        <v>139</v>
      </c>
      <c r="Q64" s="26"/>
      <c r="R64" s="26"/>
      <c r="S64" s="26"/>
      <c r="T64" s="26"/>
      <c r="U64" s="26"/>
      <c r="V64" s="26"/>
      <c r="W64" s="26"/>
      <c r="X64" s="26"/>
    </row>
    <row r="65" spans="1:24" ht="15.75" thickBot="1">
      <c r="A65" s="26"/>
      <c r="B65" s="26"/>
      <c r="C65" s="26"/>
      <c r="D65" s="26"/>
      <c r="E65" s="26"/>
      <c r="F65" s="89" t="s">
        <v>134</v>
      </c>
      <c r="G65" s="89">
        <v>1.08682E-07</v>
      </c>
      <c r="H65" s="90">
        <v>0</v>
      </c>
      <c r="I65" s="91">
        <f t="shared" si="5"/>
        <v>1.08682E-07</v>
      </c>
      <c r="J65" s="89">
        <v>2.3613E-09</v>
      </c>
      <c r="K65" s="90">
        <v>0</v>
      </c>
      <c r="L65" s="91">
        <f t="shared" si="6"/>
        <v>2.3613E-09</v>
      </c>
      <c r="M65" s="89">
        <v>2.70664E-09</v>
      </c>
      <c r="N65" s="90">
        <v>0</v>
      </c>
      <c r="O65" s="91">
        <f t="shared" si="7"/>
        <v>2.70664E-09</v>
      </c>
      <c r="P65" s="91" t="s">
        <v>139</v>
      </c>
      <c r="Q65" s="26"/>
      <c r="R65" s="26"/>
      <c r="S65" s="26"/>
      <c r="T65" s="26"/>
      <c r="U65" s="26"/>
      <c r="V65" s="26"/>
      <c r="W65" s="26"/>
      <c r="X65" s="26"/>
    </row>
    <row r="66" spans="1:24" ht="15.75" thickBot="1">
      <c r="A66" s="230" t="s">
        <v>299</v>
      </c>
      <c r="B66" s="232"/>
      <c r="C66" s="26"/>
      <c r="D66" s="26"/>
      <c r="E66" s="26"/>
      <c r="F66" s="89" t="s">
        <v>133</v>
      </c>
      <c r="G66" s="89">
        <v>0</v>
      </c>
      <c r="H66" s="90">
        <v>0</v>
      </c>
      <c r="I66" s="91">
        <f t="shared" si="5"/>
        <v>0</v>
      </c>
      <c r="J66" s="89">
        <v>0</v>
      </c>
      <c r="K66" s="90">
        <v>0</v>
      </c>
      <c r="L66" s="91">
        <f t="shared" si="6"/>
        <v>0</v>
      </c>
      <c r="M66" s="89">
        <v>0</v>
      </c>
      <c r="N66" s="90">
        <v>0</v>
      </c>
      <c r="O66" s="91">
        <f t="shared" si="7"/>
        <v>0</v>
      </c>
      <c r="P66" s="91" t="s">
        <v>139</v>
      </c>
      <c r="Q66" s="26"/>
      <c r="R66" s="26"/>
      <c r="S66" s="26"/>
      <c r="T66" s="26"/>
      <c r="U66" s="26"/>
      <c r="V66" s="26"/>
      <c r="W66" s="26"/>
      <c r="X66" s="26"/>
    </row>
    <row r="67" spans="1:24" ht="15.75" thickBot="1">
      <c r="A67" s="271" t="s">
        <v>302</v>
      </c>
      <c r="B67" s="272"/>
      <c r="C67" s="26"/>
      <c r="D67" s="26"/>
      <c r="E67" s="26"/>
      <c r="F67" s="89" t="s">
        <v>132</v>
      </c>
      <c r="G67" s="89">
        <v>0.000507701</v>
      </c>
      <c r="H67" s="90">
        <v>0</v>
      </c>
      <c r="I67" s="91">
        <f t="shared" si="5"/>
        <v>0.000507701</v>
      </c>
      <c r="J67" s="89">
        <v>0.000450416</v>
      </c>
      <c r="K67" s="90">
        <v>0</v>
      </c>
      <c r="L67" s="91">
        <f t="shared" si="6"/>
        <v>0.000450416</v>
      </c>
      <c r="M67" s="89">
        <v>0.000119449</v>
      </c>
      <c r="N67" s="90">
        <v>0</v>
      </c>
      <c r="O67" s="91">
        <f t="shared" si="7"/>
        <v>0.000119449</v>
      </c>
      <c r="P67" s="91" t="s">
        <v>139</v>
      </c>
      <c r="Q67" s="26"/>
      <c r="R67" s="26"/>
      <c r="S67" s="26"/>
      <c r="T67" s="26"/>
      <c r="U67" s="26"/>
      <c r="V67" s="26"/>
      <c r="W67" s="26"/>
      <c r="X67" s="26"/>
    </row>
    <row r="68" spans="1:24" ht="18">
      <c r="A68" s="89" t="s">
        <v>281</v>
      </c>
      <c r="B68" s="91">
        <v>0.02795762</v>
      </c>
      <c r="C68" s="26"/>
      <c r="D68" s="26"/>
      <c r="E68" s="26"/>
      <c r="F68" s="89" t="s">
        <v>131</v>
      </c>
      <c r="G68" s="89">
        <v>2.24706E-06</v>
      </c>
      <c r="H68" s="90">
        <v>0</v>
      </c>
      <c r="I68" s="91">
        <f t="shared" si="5"/>
        <v>2.24706E-06</v>
      </c>
      <c r="J68" s="89">
        <v>3.35191E-07</v>
      </c>
      <c r="K68" s="90">
        <v>0</v>
      </c>
      <c r="L68" s="91">
        <f t="shared" si="6"/>
        <v>3.35191E-07</v>
      </c>
      <c r="M68" s="89">
        <v>3.84213E-07</v>
      </c>
      <c r="N68" s="90">
        <v>0</v>
      </c>
      <c r="O68" s="91">
        <f t="shared" si="7"/>
        <v>3.84213E-07</v>
      </c>
      <c r="P68" s="91" t="s">
        <v>139</v>
      </c>
      <c r="Q68" s="26"/>
      <c r="R68" s="26"/>
      <c r="S68" s="26"/>
      <c r="T68" s="26"/>
      <c r="U68" s="26"/>
      <c r="V68" s="26"/>
      <c r="W68" s="26"/>
      <c r="X68" s="26"/>
    </row>
    <row r="69" spans="1:24" ht="18">
      <c r="A69" s="89" t="s">
        <v>282</v>
      </c>
      <c r="B69" s="91">
        <v>5.6379E-07</v>
      </c>
      <c r="C69" s="26"/>
      <c r="D69" s="26"/>
      <c r="E69" s="26"/>
      <c r="F69" s="176" t="s">
        <v>130</v>
      </c>
      <c r="G69" s="176">
        <v>0.119388219</v>
      </c>
      <c r="H69" s="193">
        <v>0.03</v>
      </c>
      <c r="I69" s="178">
        <f t="shared" si="5"/>
        <v>0.149388219</v>
      </c>
      <c r="J69" s="176">
        <v>0.269358026</v>
      </c>
      <c r="K69" s="193">
        <v>0.03</v>
      </c>
      <c r="L69" s="178">
        <f t="shared" si="6"/>
        <v>0.29935802599999994</v>
      </c>
      <c r="M69" s="176">
        <v>0.718327682</v>
      </c>
      <c r="N69" s="193">
        <v>0.04</v>
      </c>
      <c r="O69" s="178">
        <f t="shared" si="7"/>
        <v>0.758327682</v>
      </c>
      <c r="P69" s="178" t="s">
        <v>139</v>
      </c>
      <c r="Q69" s="26"/>
      <c r="R69" s="26"/>
      <c r="S69" s="26"/>
      <c r="T69" s="26"/>
      <c r="U69" s="26"/>
      <c r="V69" s="26"/>
      <c r="W69" s="26"/>
      <c r="X69" s="26"/>
    </row>
    <row r="70" spans="1:24" ht="18.75" thickBot="1">
      <c r="A70" s="89" t="s">
        <v>283</v>
      </c>
      <c r="B70" s="91">
        <v>2.4019E-05</v>
      </c>
      <c r="C70" s="26"/>
      <c r="D70" s="26"/>
      <c r="E70" s="26"/>
      <c r="F70" s="89" t="s">
        <v>129</v>
      </c>
      <c r="G70" s="89">
        <v>0</v>
      </c>
      <c r="H70" s="90">
        <v>0</v>
      </c>
      <c r="I70" s="91">
        <f t="shared" si="5"/>
        <v>0</v>
      </c>
      <c r="J70" s="89">
        <v>0</v>
      </c>
      <c r="K70" s="90">
        <v>0</v>
      </c>
      <c r="L70" s="91">
        <f t="shared" si="6"/>
        <v>0</v>
      </c>
      <c r="M70" s="89">
        <v>0</v>
      </c>
      <c r="N70" s="90">
        <v>0</v>
      </c>
      <c r="O70" s="91">
        <f t="shared" si="7"/>
        <v>0</v>
      </c>
      <c r="P70" s="91" t="s">
        <v>139</v>
      </c>
      <c r="Q70" s="26"/>
      <c r="R70" s="26"/>
      <c r="S70" s="26"/>
      <c r="T70" s="26"/>
      <c r="U70" s="26"/>
      <c r="V70" s="26"/>
      <c r="W70" s="26"/>
      <c r="X70" s="26"/>
    </row>
    <row r="71" spans="1:24" ht="18.75" customHeight="1" thickBot="1">
      <c r="A71" s="271" t="s">
        <v>279</v>
      </c>
      <c r="B71" s="272"/>
      <c r="C71" s="26"/>
      <c r="D71" s="26"/>
      <c r="E71" s="26"/>
      <c r="F71" s="89" t="s">
        <v>128</v>
      </c>
      <c r="G71" s="89">
        <v>2.313856926</v>
      </c>
      <c r="H71" s="90">
        <v>0.54</v>
      </c>
      <c r="I71" s="91">
        <f t="shared" si="5"/>
        <v>2.853856926</v>
      </c>
      <c r="J71" s="89">
        <v>3.225163051</v>
      </c>
      <c r="K71" s="90">
        <v>0.38</v>
      </c>
      <c r="L71" s="91">
        <f t="shared" si="6"/>
        <v>3.605163051</v>
      </c>
      <c r="M71" s="89">
        <v>5.75</v>
      </c>
      <c r="N71" s="90">
        <v>0.29</v>
      </c>
      <c r="O71" s="91">
        <f t="shared" si="7"/>
        <v>6.04</v>
      </c>
      <c r="P71" s="91" t="s">
        <v>139</v>
      </c>
      <c r="Q71" s="26"/>
      <c r="R71" s="26"/>
      <c r="S71" s="26"/>
      <c r="T71" s="26"/>
      <c r="U71" s="26"/>
      <c r="V71" s="26"/>
      <c r="W71" s="26"/>
      <c r="X71" s="26"/>
    </row>
    <row r="72" spans="1:24" ht="15">
      <c r="A72" s="89" t="s">
        <v>161</v>
      </c>
      <c r="B72" s="91">
        <v>1.1198E-10</v>
      </c>
      <c r="C72" s="26"/>
      <c r="D72" s="26"/>
      <c r="E72" s="26"/>
      <c r="F72" s="89" t="s">
        <v>127</v>
      </c>
      <c r="G72" s="89">
        <v>0.000982702</v>
      </c>
      <c r="H72" s="90">
        <v>0</v>
      </c>
      <c r="I72" s="91">
        <f t="shared" si="5"/>
        <v>0.000982702</v>
      </c>
      <c r="J72" s="89">
        <v>0.000863642</v>
      </c>
      <c r="K72" s="90">
        <v>0</v>
      </c>
      <c r="L72" s="91">
        <f t="shared" si="6"/>
        <v>0.000863642</v>
      </c>
      <c r="M72" s="89">
        <v>0.000550631</v>
      </c>
      <c r="N72" s="90">
        <v>0</v>
      </c>
      <c r="O72" s="91">
        <f t="shared" si="7"/>
        <v>0.000550631</v>
      </c>
      <c r="P72" s="91" t="s">
        <v>139</v>
      </c>
      <c r="Q72" s="26"/>
      <c r="R72" s="26"/>
      <c r="S72" s="26"/>
      <c r="T72" s="26"/>
      <c r="U72" s="26"/>
      <c r="V72" s="26"/>
      <c r="W72" s="26"/>
      <c r="X72" s="26"/>
    </row>
    <row r="73" spans="1:24" ht="15">
      <c r="A73" s="89" t="s">
        <v>162</v>
      </c>
      <c r="B73" s="91">
        <v>7.9548E-12</v>
      </c>
      <c r="C73" s="26"/>
      <c r="D73" s="26"/>
      <c r="E73" s="26"/>
      <c r="F73" s="89" t="s">
        <v>126</v>
      </c>
      <c r="G73" s="89">
        <v>0</v>
      </c>
      <c r="H73" s="90">
        <v>0</v>
      </c>
      <c r="I73" s="91">
        <f t="shared" si="5"/>
        <v>0</v>
      </c>
      <c r="J73" s="89">
        <v>0</v>
      </c>
      <c r="K73" s="90">
        <v>0</v>
      </c>
      <c r="L73" s="91">
        <f t="shared" si="6"/>
        <v>0</v>
      </c>
      <c r="M73" s="89">
        <v>0</v>
      </c>
      <c r="N73" s="90">
        <v>0</v>
      </c>
      <c r="O73" s="91">
        <f t="shared" si="7"/>
        <v>0</v>
      </c>
      <c r="P73" s="91" t="s">
        <v>139</v>
      </c>
      <c r="Q73" s="26"/>
      <c r="R73" s="26"/>
      <c r="S73" s="26"/>
      <c r="T73" s="26"/>
      <c r="U73" s="26"/>
      <c r="V73" s="26"/>
      <c r="W73" s="26"/>
      <c r="X73" s="26"/>
    </row>
    <row r="74" spans="1:24" ht="18">
      <c r="A74" s="89" t="s">
        <v>284</v>
      </c>
      <c r="B74" s="91">
        <v>5.8387E-07</v>
      </c>
      <c r="C74" s="26"/>
      <c r="D74" s="26"/>
      <c r="E74" s="26"/>
      <c r="F74" s="89" t="s">
        <v>125</v>
      </c>
      <c r="G74" s="89">
        <v>0</v>
      </c>
      <c r="H74" s="90">
        <v>0</v>
      </c>
      <c r="I74" s="91">
        <f t="shared" si="5"/>
        <v>0</v>
      </c>
      <c r="J74" s="89">
        <v>0</v>
      </c>
      <c r="K74" s="90">
        <v>0</v>
      </c>
      <c r="L74" s="91">
        <f t="shared" si="6"/>
        <v>0</v>
      </c>
      <c r="M74" s="89">
        <v>0</v>
      </c>
      <c r="N74" s="90">
        <v>0</v>
      </c>
      <c r="O74" s="91">
        <f t="shared" si="7"/>
        <v>0</v>
      </c>
      <c r="P74" s="91" t="s">
        <v>139</v>
      </c>
      <c r="Q74" s="26"/>
      <c r="R74" s="26"/>
      <c r="S74" s="26"/>
      <c r="T74" s="26"/>
      <c r="U74" s="26"/>
      <c r="V74" s="26"/>
      <c r="W74" s="26"/>
      <c r="X74" s="26"/>
    </row>
    <row r="75" spans="1:24" ht="15">
      <c r="A75" s="89" t="s">
        <v>39</v>
      </c>
      <c r="B75" s="91">
        <v>9.345E-05</v>
      </c>
      <c r="C75" s="26"/>
      <c r="D75" s="26"/>
      <c r="E75" s="26"/>
      <c r="F75" s="89" t="s">
        <v>124</v>
      </c>
      <c r="G75" s="89">
        <v>0.303576066</v>
      </c>
      <c r="H75" s="90">
        <v>0.11</v>
      </c>
      <c r="I75" s="91">
        <f t="shared" si="5"/>
        <v>0.41357606599999996</v>
      </c>
      <c r="J75" s="89">
        <v>0.537442073</v>
      </c>
      <c r="K75" s="90">
        <v>0.19</v>
      </c>
      <c r="L75" s="91">
        <f t="shared" si="6"/>
        <v>0.727442073</v>
      </c>
      <c r="M75" s="89">
        <v>0.483697866</v>
      </c>
      <c r="N75" s="90">
        <v>0.17</v>
      </c>
      <c r="O75" s="91">
        <f t="shared" si="7"/>
        <v>0.653697866</v>
      </c>
      <c r="P75" s="91" t="s">
        <v>139</v>
      </c>
      <c r="Q75" s="26"/>
      <c r="R75" s="26"/>
      <c r="S75" s="26"/>
      <c r="T75" s="26"/>
      <c r="U75" s="26"/>
      <c r="V75" s="26"/>
      <c r="W75" s="26"/>
      <c r="X75" s="26"/>
    </row>
    <row r="76" spans="1:24" ht="18">
      <c r="A76" s="89" t="s">
        <v>285</v>
      </c>
      <c r="B76" s="91">
        <v>0.00022706</v>
      </c>
      <c r="C76" s="26"/>
      <c r="D76" s="26"/>
      <c r="E76" s="26"/>
      <c r="F76" s="89" t="s">
        <v>123</v>
      </c>
      <c r="G76" s="89">
        <v>0.000215719</v>
      </c>
      <c r="H76" s="90">
        <v>0</v>
      </c>
      <c r="I76" s="91">
        <f t="shared" si="5"/>
        <v>0.000215719</v>
      </c>
      <c r="J76" s="89">
        <v>0.000381902</v>
      </c>
      <c r="K76" s="90">
        <v>0</v>
      </c>
      <c r="L76" s="91">
        <f t="shared" si="6"/>
        <v>0.000381902</v>
      </c>
      <c r="M76" s="89">
        <v>0.000343712</v>
      </c>
      <c r="N76" s="90">
        <v>0</v>
      </c>
      <c r="O76" s="91">
        <f t="shared" si="7"/>
        <v>0.000343712</v>
      </c>
      <c r="P76" s="91" t="s">
        <v>139</v>
      </c>
      <c r="Q76" s="26"/>
      <c r="R76" s="26"/>
      <c r="S76" s="26"/>
      <c r="T76" s="26"/>
      <c r="U76" s="26"/>
      <c r="V76" s="26"/>
      <c r="W76" s="26"/>
      <c r="X76" s="26"/>
    </row>
    <row r="77" spans="1:24" ht="18">
      <c r="A77" s="89" t="s">
        <v>286</v>
      </c>
      <c r="B77" s="91">
        <v>1.5987E-05</v>
      </c>
      <c r="C77" s="26"/>
      <c r="D77" s="26"/>
      <c r="E77" s="26"/>
      <c r="F77" s="133" t="s">
        <v>122</v>
      </c>
      <c r="G77" s="133">
        <v>2.618631414</v>
      </c>
      <c r="H77" s="145">
        <v>0.64</v>
      </c>
      <c r="I77" s="134">
        <f t="shared" si="5"/>
        <v>3.2586314140000003</v>
      </c>
      <c r="J77" s="133">
        <v>3.763850668</v>
      </c>
      <c r="K77" s="145">
        <v>0.57</v>
      </c>
      <c r="L77" s="134">
        <f t="shared" si="6"/>
        <v>4.333850668</v>
      </c>
      <c r="M77" s="133">
        <v>6.233447284</v>
      </c>
      <c r="N77" s="145">
        <v>0.46</v>
      </c>
      <c r="O77" s="134">
        <f t="shared" si="7"/>
        <v>6.693447284</v>
      </c>
      <c r="P77" s="134" t="s">
        <v>139</v>
      </c>
      <c r="Q77" s="26"/>
      <c r="R77" s="26"/>
      <c r="S77" s="26"/>
      <c r="T77" s="26"/>
      <c r="U77" s="26"/>
      <c r="V77" s="26"/>
      <c r="W77" s="26"/>
      <c r="X77" s="26"/>
    </row>
    <row r="78" spans="1:24" ht="15">
      <c r="A78" s="89" t="s">
        <v>163</v>
      </c>
      <c r="B78" s="91">
        <v>8.7271E-06</v>
      </c>
      <c r="C78" s="26"/>
      <c r="D78" s="26"/>
      <c r="E78" s="26"/>
      <c r="F78" s="89" t="s">
        <v>121</v>
      </c>
      <c r="G78" s="89">
        <v>19.16815858</v>
      </c>
      <c r="H78" s="90">
        <v>0.25</v>
      </c>
      <c r="I78" s="91">
        <f t="shared" si="5"/>
        <v>19.41815858</v>
      </c>
      <c r="J78" s="89">
        <v>19.16815858</v>
      </c>
      <c r="K78" s="90">
        <v>0.25</v>
      </c>
      <c r="L78" s="91">
        <f t="shared" si="6"/>
        <v>19.41815858</v>
      </c>
      <c r="M78" s="89">
        <v>14.9</v>
      </c>
      <c r="N78" s="90">
        <v>0.2</v>
      </c>
      <c r="O78" s="91">
        <f t="shared" si="7"/>
        <v>15.1</v>
      </c>
      <c r="P78" s="91" t="s">
        <v>139</v>
      </c>
      <c r="Q78" s="26"/>
      <c r="R78" s="26"/>
      <c r="S78" s="26"/>
      <c r="T78" s="26"/>
      <c r="U78" s="26"/>
      <c r="V78" s="26"/>
      <c r="W78" s="26"/>
      <c r="X78" s="26"/>
    </row>
    <row r="79" spans="1:24" ht="15.75" thickBot="1">
      <c r="A79" s="97" t="s">
        <v>164</v>
      </c>
      <c r="B79" s="91">
        <v>5.1513E-05</v>
      </c>
      <c r="C79" s="26"/>
      <c r="D79" s="26"/>
      <c r="E79" s="26"/>
      <c r="F79" s="89" t="s">
        <v>120</v>
      </c>
      <c r="G79" s="89">
        <v>0</v>
      </c>
      <c r="H79" s="90">
        <v>0</v>
      </c>
      <c r="I79" s="91">
        <f t="shared" si="5"/>
        <v>0</v>
      </c>
      <c r="J79" s="89">
        <v>0</v>
      </c>
      <c r="K79" s="90">
        <v>0</v>
      </c>
      <c r="L79" s="91">
        <f t="shared" si="6"/>
        <v>0</v>
      </c>
      <c r="M79" s="89">
        <v>0</v>
      </c>
      <c r="N79" s="90">
        <v>0</v>
      </c>
      <c r="O79" s="91">
        <f t="shared" si="7"/>
        <v>0</v>
      </c>
      <c r="P79" s="91" t="s">
        <v>139</v>
      </c>
      <c r="Q79" s="26"/>
      <c r="R79" s="26"/>
      <c r="S79" s="26"/>
      <c r="T79" s="26"/>
      <c r="U79" s="26"/>
      <c r="V79" s="26"/>
      <c r="W79" s="26"/>
      <c r="X79" s="26"/>
    </row>
    <row r="80" spans="1:24" ht="15.75" thickBot="1">
      <c r="A80" s="184" t="s">
        <v>309</v>
      </c>
      <c r="B80" s="123">
        <v>0.01212527</v>
      </c>
      <c r="C80" s="26"/>
      <c r="D80" s="26"/>
      <c r="E80" s="26"/>
      <c r="F80" s="133" t="s">
        <v>119</v>
      </c>
      <c r="G80" s="133">
        <v>19.16815858</v>
      </c>
      <c r="H80" s="145">
        <v>0.25</v>
      </c>
      <c r="I80" s="134">
        <f t="shared" si="5"/>
        <v>19.41815858</v>
      </c>
      <c r="J80" s="133">
        <v>19.16815858</v>
      </c>
      <c r="K80" s="145">
        <v>0.25</v>
      </c>
      <c r="L80" s="134">
        <f t="shared" si="6"/>
        <v>19.41815858</v>
      </c>
      <c r="M80" s="133">
        <v>14.89910803</v>
      </c>
      <c r="N80" s="145">
        <v>0.2</v>
      </c>
      <c r="O80" s="134">
        <f t="shared" si="7"/>
        <v>15.09910803</v>
      </c>
      <c r="P80" s="134" t="s">
        <v>139</v>
      </c>
      <c r="Q80" s="26"/>
      <c r="R80" s="26"/>
      <c r="S80" s="26"/>
      <c r="T80" s="26"/>
      <c r="U80" s="26"/>
      <c r="V80" s="26"/>
      <c r="W80" s="26"/>
      <c r="X80" s="26"/>
    </row>
    <row r="81" spans="1:24" ht="15.75" thickBot="1">
      <c r="A81" s="26"/>
      <c r="B81" s="26"/>
      <c r="C81" s="26"/>
      <c r="D81" s="26"/>
      <c r="E81" s="26"/>
      <c r="F81" s="168" t="s">
        <v>28</v>
      </c>
      <c r="G81" s="168">
        <v>21.90617821</v>
      </c>
      <c r="H81" s="194">
        <v>0.923916983</v>
      </c>
      <c r="I81" s="169">
        <f t="shared" si="5"/>
        <v>22.830095193000002</v>
      </c>
      <c r="J81" s="168">
        <v>23.20136727</v>
      </c>
      <c r="K81" s="194">
        <v>0.852557853</v>
      </c>
      <c r="L81" s="169">
        <f t="shared" si="6"/>
        <v>24.053925123</v>
      </c>
      <c r="M81" s="168">
        <v>21.850883</v>
      </c>
      <c r="N81" s="194">
        <v>0.692989682</v>
      </c>
      <c r="O81" s="169">
        <f t="shared" si="7"/>
        <v>22.543872682</v>
      </c>
      <c r="P81" s="169" t="s">
        <v>139</v>
      </c>
      <c r="Q81" s="26"/>
      <c r="R81" s="26"/>
      <c r="S81" s="26"/>
      <c r="T81" s="26"/>
      <c r="U81" s="26"/>
      <c r="V81" s="26"/>
      <c r="W81" s="26"/>
      <c r="X81" s="26"/>
    </row>
    <row r="82" spans="1:24" ht="15">
      <c r="A82" s="26"/>
      <c r="B82" s="26"/>
      <c r="C82" s="26"/>
      <c r="D82" s="26"/>
      <c r="E82" s="26"/>
      <c r="F82" s="26"/>
      <c r="G82" s="26"/>
      <c r="H82" s="26"/>
      <c r="I82" s="26"/>
      <c r="J82" s="26"/>
      <c r="K82" s="26"/>
      <c r="L82" s="26"/>
      <c r="M82" s="26"/>
      <c r="N82" s="26"/>
      <c r="O82" s="26"/>
      <c r="P82" s="26"/>
      <c r="Q82" s="26"/>
      <c r="R82" s="26"/>
      <c r="S82" s="26"/>
      <c r="T82" s="26"/>
      <c r="U82" s="26"/>
      <c r="V82" s="26"/>
      <c r="W82" s="26"/>
      <c r="X82" s="26"/>
    </row>
    <row r="83" spans="1:24" ht="15">
      <c r="A83" s="26"/>
      <c r="B83" s="26"/>
      <c r="C83" s="26"/>
      <c r="D83" s="26"/>
      <c r="E83" s="26"/>
      <c r="F83" s="26"/>
      <c r="G83" s="26"/>
      <c r="H83" s="26"/>
      <c r="I83" s="26"/>
      <c r="J83" s="26"/>
      <c r="K83" s="26"/>
      <c r="L83" s="26"/>
      <c r="M83" s="26"/>
      <c r="N83" s="26"/>
      <c r="O83" s="26"/>
      <c r="P83" s="26"/>
      <c r="Q83" s="26"/>
      <c r="R83" s="26"/>
      <c r="S83" s="26"/>
      <c r="T83" s="26"/>
      <c r="U83" s="26"/>
      <c r="V83" s="26"/>
      <c r="W83" s="26"/>
      <c r="X83" s="26"/>
    </row>
    <row r="84" spans="1:24" ht="15">
      <c r="A84" s="26"/>
      <c r="B84" s="26"/>
      <c r="C84" s="26"/>
      <c r="D84" s="26"/>
      <c r="E84" s="26"/>
      <c r="F84" s="26"/>
      <c r="G84" s="26"/>
      <c r="H84" s="26"/>
      <c r="I84" s="26"/>
      <c r="J84" s="26"/>
      <c r="K84" s="26"/>
      <c r="L84" s="26"/>
      <c r="M84" s="26"/>
      <c r="N84" s="26"/>
      <c r="O84" s="26"/>
      <c r="P84" s="26"/>
      <c r="Q84" s="26"/>
      <c r="R84" s="26"/>
      <c r="S84" s="26"/>
      <c r="T84" s="26"/>
      <c r="U84" s="26"/>
      <c r="V84" s="26"/>
      <c r="W84" s="26"/>
      <c r="X84" s="26"/>
    </row>
    <row r="85" spans="1:24" ht="15">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24" ht="15">
      <c r="A86" s="26"/>
      <c r="B86" s="26"/>
      <c r="C86" s="26"/>
      <c r="D86" s="26"/>
      <c r="E86" s="26"/>
      <c r="F86" s="26"/>
      <c r="G86" s="26"/>
      <c r="H86" s="26"/>
      <c r="I86" s="26"/>
      <c r="J86" s="26"/>
      <c r="K86" s="26"/>
      <c r="L86" s="26"/>
      <c r="M86" s="26"/>
      <c r="N86" s="26"/>
      <c r="O86" s="26"/>
      <c r="P86" s="26"/>
      <c r="Q86" s="26"/>
      <c r="R86" s="26"/>
      <c r="S86" s="26"/>
      <c r="T86" s="26"/>
      <c r="U86" s="26"/>
      <c r="V86" s="26"/>
      <c r="W86" s="26"/>
      <c r="X86" s="26"/>
    </row>
    <row r="87" spans="1:24" ht="15">
      <c r="A87" s="26"/>
      <c r="B87" s="26"/>
      <c r="C87" s="26"/>
      <c r="D87" s="26"/>
      <c r="E87" s="26"/>
      <c r="F87" s="26"/>
      <c r="G87" s="26"/>
      <c r="H87" s="26"/>
      <c r="I87" s="26"/>
      <c r="J87" s="26"/>
      <c r="K87" s="26"/>
      <c r="L87" s="26"/>
      <c r="M87" s="26"/>
      <c r="N87" s="26"/>
      <c r="O87" s="26"/>
      <c r="P87" s="26"/>
      <c r="Q87" s="26"/>
      <c r="R87" s="26"/>
      <c r="S87" s="26"/>
      <c r="T87" s="26"/>
      <c r="U87" s="26"/>
      <c r="V87" s="26"/>
      <c r="W87" s="26"/>
      <c r="X87" s="26"/>
    </row>
    <row r="88" spans="1:24" ht="15">
      <c r="A88" s="26"/>
      <c r="B88" s="26"/>
      <c r="C88" s="26"/>
      <c r="D88" s="26"/>
      <c r="E88" s="26"/>
      <c r="F88" s="26"/>
      <c r="G88" s="26"/>
      <c r="H88" s="26"/>
      <c r="I88" s="26"/>
      <c r="J88" s="26"/>
      <c r="K88" s="26"/>
      <c r="L88" s="26"/>
      <c r="M88" s="26"/>
      <c r="N88" s="26"/>
      <c r="O88" s="26"/>
      <c r="P88" s="26"/>
      <c r="Q88" s="26"/>
      <c r="R88" s="26"/>
      <c r="S88" s="26"/>
      <c r="T88" s="26"/>
      <c r="U88" s="26"/>
      <c r="V88" s="26"/>
      <c r="W88" s="26"/>
      <c r="X88" s="26"/>
    </row>
    <row r="89" spans="1:24" ht="15">
      <c r="A89" s="26"/>
      <c r="B89" s="26"/>
      <c r="C89" s="26"/>
      <c r="D89" s="26"/>
      <c r="E89" s="26"/>
      <c r="F89" s="26"/>
      <c r="G89" s="26"/>
      <c r="H89" s="26"/>
      <c r="I89" s="26"/>
      <c r="J89" s="26"/>
      <c r="K89" s="26"/>
      <c r="L89" s="26"/>
      <c r="M89" s="26"/>
      <c r="N89" s="26"/>
      <c r="O89" s="26"/>
      <c r="P89" s="26"/>
      <c r="Q89" s="26"/>
      <c r="R89" s="26"/>
      <c r="S89" s="26"/>
      <c r="T89" s="26"/>
      <c r="U89" s="26"/>
      <c r="V89" s="26"/>
      <c r="W89" s="26"/>
      <c r="X89" s="26"/>
    </row>
    <row r="90" spans="1:24" ht="15">
      <c r="A90" s="26"/>
      <c r="B90" s="26"/>
      <c r="C90" s="26"/>
      <c r="D90" s="26"/>
      <c r="E90" s="26"/>
      <c r="F90" s="26"/>
      <c r="G90" s="26"/>
      <c r="H90" s="26"/>
      <c r="I90" s="26"/>
      <c r="J90" s="26"/>
      <c r="K90" s="26"/>
      <c r="L90" s="26"/>
      <c r="M90" s="26"/>
      <c r="N90" s="26"/>
      <c r="O90" s="26"/>
      <c r="P90" s="26"/>
      <c r="Q90" s="26"/>
      <c r="R90" s="26"/>
      <c r="S90" s="26"/>
      <c r="T90" s="26"/>
      <c r="U90" s="26"/>
      <c r="V90" s="26"/>
      <c r="W90" s="26"/>
      <c r="X90" s="26"/>
    </row>
    <row r="91" spans="6:24" ht="15">
      <c r="F91" s="26"/>
      <c r="G91" s="26"/>
      <c r="H91" s="26"/>
      <c r="I91" s="26"/>
      <c r="J91" s="26"/>
      <c r="K91" s="26"/>
      <c r="L91" s="26"/>
      <c r="M91" s="26"/>
      <c r="N91" s="26"/>
      <c r="O91" s="26"/>
      <c r="P91" s="26"/>
      <c r="Q91" s="26"/>
      <c r="R91" s="26"/>
      <c r="S91" s="26"/>
      <c r="T91" s="26"/>
      <c r="U91" s="26"/>
      <c r="V91" s="26"/>
      <c r="W91" s="26"/>
      <c r="X91" s="26"/>
    </row>
    <row r="92" spans="6:24" ht="15">
      <c r="F92" s="26"/>
      <c r="G92" s="26"/>
      <c r="H92" s="26"/>
      <c r="I92" s="26"/>
      <c r="J92" s="26"/>
      <c r="K92" s="26"/>
      <c r="L92" s="26"/>
      <c r="M92" s="26"/>
      <c r="N92" s="26"/>
      <c r="O92" s="26"/>
      <c r="P92" s="26"/>
      <c r="Q92" s="26"/>
      <c r="R92" s="26"/>
      <c r="S92" s="26"/>
      <c r="T92" s="26"/>
      <c r="U92" s="26"/>
      <c r="V92" s="26"/>
      <c r="W92" s="26"/>
      <c r="X92" s="26"/>
    </row>
    <row r="93" spans="6:24" ht="15">
      <c r="F93" s="26"/>
      <c r="G93" s="26"/>
      <c r="H93" s="26"/>
      <c r="I93" s="26"/>
      <c r="J93" s="26"/>
      <c r="K93" s="26"/>
      <c r="L93" s="26"/>
      <c r="M93" s="26"/>
      <c r="N93" s="26"/>
      <c r="O93" s="26"/>
      <c r="P93" s="26"/>
      <c r="Q93" s="26"/>
      <c r="R93" s="26"/>
      <c r="S93" s="26"/>
      <c r="T93" s="26"/>
      <c r="U93" s="26"/>
      <c r="V93" s="26"/>
      <c r="W93" s="26"/>
      <c r="X93" s="26"/>
    </row>
    <row r="94" spans="6:24" ht="15">
      <c r="F94" s="26"/>
      <c r="G94" s="26"/>
      <c r="H94" s="26"/>
      <c r="I94" s="26"/>
      <c r="J94" s="26"/>
      <c r="K94" s="26"/>
      <c r="L94" s="26"/>
      <c r="M94" s="26"/>
      <c r="N94" s="26"/>
      <c r="O94" s="26"/>
      <c r="P94" s="26"/>
      <c r="Q94" s="26"/>
      <c r="R94" s="26"/>
      <c r="S94" s="26"/>
      <c r="T94" s="26"/>
      <c r="U94" s="26"/>
      <c r="V94" s="26"/>
      <c r="W94" s="26"/>
      <c r="X94" s="26"/>
    </row>
    <row r="95" spans="6:24" ht="15">
      <c r="F95" s="26"/>
      <c r="G95" s="26"/>
      <c r="H95" s="26"/>
      <c r="I95" s="26"/>
      <c r="J95" s="26"/>
      <c r="K95" s="26"/>
      <c r="L95" s="26"/>
      <c r="M95" s="26"/>
      <c r="N95" s="26"/>
      <c r="O95" s="26"/>
      <c r="P95" s="26"/>
      <c r="Q95" s="26"/>
      <c r="R95" s="26"/>
      <c r="S95" s="26"/>
      <c r="T95" s="26"/>
      <c r="U95" s="26"/>
      <c r="V95" s="26"/>
      <c r="W95" s="26"/>
      <c r="X95" s="26"/>
    </row>
    <row r="96" spans="20:24" ht="15">
      <c r="T96" s="26"/>
      <c r="U96" s="26"/>
      <c r="V96" s="26"/>
      <c r="W96" s="26"/>
      <c r="X96" s="26"/>
    </row>
    <row r="97" ht="15">
      <c r="X97" s="26"/>
    </row>
    <row r="98" ht="15">
      <c r="X98" s="26"/>
    </row>
  </sheetData>
  <mergeCells count="22">
    <mergeCell ref="F8:L8"/>
    <mergeCell ref="F20:L20"/>
    <mergeCell ref="A1:D3"/>
    <mergeCell ref="A26:B26"/>
    <mergeCell ref="A8:B8"/>
    <mergeCell ref="A9:B9"/>
    <mergeCell ref="A13:B13"/>
    <mergeCell ref="G59:I59"/>
    <mergeCell ref="J59:L59"/>
    <mergeCell ref="M59:O59"/>
    <mergeCell ref="A55:B55"/>
    <mergeCell ref="A27:B27"/>
    <mergeCell ref="A31:B31"/>
    <mergeCell ref="G37:I37"/>
    <mergeCell ref="J37:L37"/>
    <mergeCell ref="M37:O37"/>
    <mergeCell ref="A43:B43"/>
    <mergeCell ref="A66:B66"/>
    <mergeCell ref="A67:B67"/>
    <mergeCell ref="A71:B71"/>
    <mergeCell ref="A50:B50"/>
    <mergeCell ref="A51:B51"/>
  </mergeCell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0" tint="-0.4999699890613556"/>
  </sheetPr>
  <dimension ref="A1:AM59"/>
  <sheetViews>
    <sheetView workbookViewId="0" topLeftCell="A1">
      <selection activeCell="A1" sqref="A1:D3"/>
    </sheetView>
  </sheetViews>
  <sheetFormatPr defaultColWidth="9.140625" defaultRowHeight="15"/>
  <cols>
    <col min="1" max="1" width="27.28125" style="30" customWidth="1"/>
    <col min="2" max="2" width="22.7109375" style="30" customWidth="1"/>
    <col min="3" max="3" width="17.57421875" style="30" customWidth="1"/>
    <col min="4" max="4" width="22.140625" style="30" customWidth="1"/>
    <col min="5" max="5" width="7.421875" style="30" bestFit="1" customWidth="1"/>
    <col min="6" max="6" width="13.57421875" style="30" bestFit="1" customWidth="1"/>
    <col min="7" max="7" width="13.8515625" style="30" bestFit="1" customWidth="1"/>
    <col min="8" max="8" width="9.140625" style="30" customWidth="1"/>
    <col min="9" max="9" width="7.421875" style="30" bestFit="1" customWidth="1"/>
    <col min="10" max="10" width="13.57421875" style="30" bestFit="1" customWidth="1"/>
    <col min="11" max="11" width="13.8515625" style="30" bestFit="1" customWidth="1"/>
    <col min="12" max="12" width="9.140625" style="30" customWidth="1"/>
    <col min="13" max="13" width="7.421875" style="30" bestFit="1" customWidth="1"/>
    <col min="14" max="14" width="13.57421875" style="30" bestFit="1" customWidth="1"/>
    <col min="15" max="15" width="13.8515625" style="30" bestFit="1" customWidth="1"/>
    <col min="16" max="16" width="9.140625" style="30" customWidth="1"/>
    <col min="17" max="17" width="7.421875" style="30" bestFit="1" customWidth="1"/>
    <col min="18" max="18" width="13.57421875" style="30" bestFit="1" customWidth="1"/>
    <col min="19" max="19" width="13.8515625" style="30" bestFit="1" customWidth="1"/>
    <col min="20" max="20" width="9.140625" style="30" customWidth="1"/>
    <col min="21" max="21" width="7.421875" style="30" bestFit="1" customWidth="1"/>
    <col min="22" max="22" width="13.57421875" style="30" bestFit="1" customWidth="1"/>
    <col min="23" max="23" width="13.8515625" style="30" bestFit="1" customWidth="1"/>
    <col min="24" max="24" width="9.140625" style="30" customWidth="1"/>
    <col min="25" max="25" width="7.421875" style="30" bestFit="1" customWidth="1"/>
    <col min="26" max="26" width="13.57421875" style="30" bestFit="1" customWidth="1"/>
    <col min="27" max="27" width="13.8515625" style="30" bestFit="1" customWidth="1"/>
    <col min="28" max="28" width="9.140625" style="30" customWidth="1"/>
    <col min="29" max="29" width="7.421875" style="30" bestFit="1" customWidth="1"/>
    <col min="30" max="30" width="13.57421875" style="30" bestFit="1" customWidth="1"/>
    <col min="31" max="31" width="13.8515625" style="30" bestFit="1" customWidth="1"/>
    <col min="32" max="32" width="9.140625" style="30" customWidth="1"/>
    <col min="33" max="33" width="7.421875" style="30" bestFit="1" customWidth="1"/>
    <col min="34" max="34" width="13.57421875" style="30" bestFit="1" customWidth="1"/>
    <col min="35" max="35" width="13.8515625" style="30" bestFit="1" customWidth="1"/>
    <col min="36" max="36" width="9.140625" style="30" customWidth="1"/>
    <col min="37" max="37" width="7.421875" style="30" bestFit="1" customWidth="1"/>
    <col min="38" max="38" width="13.57421875" style="30" bestFit="1" customWidth="1"/>
    <col min="39" max="39" width="13.8515625" style="30" bestFit="1" customWidth="1"/>
    <col min="40" max="16384" width="9.140625" style="30" customWidth="1"/>
  </cols>
  <sheetData>
    <row r="1" spans="1:4" ht="15">
      <c r="A1" s="270" t="s">
        <v>370</v>
      </c>
      <c r="B1" s="270"/>
      <c r="C1" s="270"/>
      <c r="D1" s="270"/>
    </row>
    <row r="2" spans="1:4" ht="15">
      <c r="A2" s="270"/>
      <c r="B2" s="270"/>
      <c r="C2" s="270"/>
      <c r="D2" s="270"/>
    </row>
    <row r="3" spans="1:4" ht="15">
      <c r="A3" s="270"/>
      <c r="B3" s="270"/>
      <c r="C3" s="270"/>
      <c r="D3" s="270"/>
    </row>
    <row r="5" spans="1:5" ht="15">
      <c r="A5" s="275" t="s">
        <v>371</v>
      </c>
      <c r="B5" s="275"/>
      <c r="C5" s="275"/>
      <c r="D5" s="275"/>
      <c r="E5" s="275"/>
    </row>
    <row r="6" spans="1:39" ht="15.75" thickBot="1">
      <c r="A6" s="276" t="s">
        <v>379</v>
      </c>
      <c r="B6" s="276"/>
      <c r="C6" s="276"/>
      <c r="E6" s="276" t="s">
        <v>380</v>
      </c>
      <c r="F6" s="276"/>
      <c r="G6" s="276"/>
      <c r="I6" s="276" t="s">
        <v>409</v>
      </c>
      <c r="J6" s="276"/>
      <c r="K6" s="276"/>
      <c r="M6" s="276" t="s">
        <v>382</v>
      </c>
      <c r="N6" s="276"/>
      <c r="O6" s="276"/>
      <c r="Q6" s="276" t="s">
        <v>373</v>
      </c>
      <c r="R6" s="276"/>
      <c r="S6" s="276"/>
      <c r="U6" s="276" t="s">
        <v>374</v>
      </c>
      <c r="V6" s="276"/>
      <c r="W6" s="276"/>
      <c r="Y6" s="276" t="s">
        <v>375</v>
      </c>
      <c r="Z6" s="276"/>
      <c r="AA6" s="276"/>
      <c r="AC6" s="276" t="s">
        <v>376</v>
      </c>
      <c r="AD6" s="276"/>
      <c r="AE6" s="276"/>
      <c r="AG6" s="276" t="s">
        <v>377</v>
      </c>
      <c r="AH6" s="276"/>
      <c r="AI6" s="276"/>
      <c r="AK6" s="276" t="s">
        <v>378</v>
      </c>
      <c r="AL6" s="276"/>
      <c r="AM6" s="276"/>
    </row>
    <row r="7" spans="1:39" ht="15">
      <c r="A7" s="224" t="s">
        <v>410</v>
      </c>
      <c r="B7" s="224" t="s">
        <v>411</v>
      </c>
      <c r="C7" s="224" t="s">
        <v>412</v>
      </c>
      <c r="E7" s="224" t="s">
        <v>410</v>
      </c>
      <c r="F7" s="224" t="s">
        <v>411</v>
      </c>
      <c r="G7" s="224" t="s">
        <v>412</v>
      </c>
      <c r="I7" s="224" t="s">
        <v>410</v>
      </c>
      <c r="J7" s="224" t="s">
        <v>411</v>
      </c>
      <c r="K7" s="224" t="s">
        <v>412</v>
      </c>
      <c r="M7" s="224" t="s">
        <v>410</v>
      </c>
      <c r="N7" s="224" t="s">
        <v>411</v>
      </c>
      <c r="O7" s="224" t="s">
        <v>412</v>
      </c>
      <c r="Q7" s="224" t="s">
        <v>410</v>
      </c>
      <c r="R7" s="224" t="s">
        <v>411</v>
      </c>
      <c r="S7" s="224" t="s">
        <v>412</v>
      </c>
      <c r="U7" s="224" t="s">
        <v>410</v>
      </c>
      <c r="V7" s="224" t="s">
        <v>411</v>
      </c>
      <c r="W7" s="224" t="s">
        <v>412</v>
      </c>
      <c r="Y7" s="224" t="s">
        <v>410</v>
      </c>
      <c r="Z7" s="224" t="s">
        <v>411</v>
      </c>
      <c r="AA7" s="224" t="s">
        <v>412</v>
      </c>
      <c r="AC7" s="224" t="s">
        <v>410</v>
      </c>
      <c r="AD7" s="224" t="s">
        <v>411</v>
      </c>
      <c r="AE7" s="224" t="s">
        <v>412</v>
      </c>
      <c r="AG7" s="224" t="s">
        <v>410</v>
      </c>
      <c r="AH7" s="224" t="s">
        <v>411</v>
      </c>
      <c r="AI7" s="224" t="s">
        <v>412</v>
      </c>
      <c r="AK7" s="224" t="s">
        <v>410</v>
      </c>
      <c r="AL7" s="224" t="s">
        <v>411</v>
      </c>
      <c r="AM7" s="224" t="s">
        <v>412</v>
      </c>
    </row>
    <row r="8" spans="1:39" ht="15">
      <c r="A8" s="197">
        <v>0</v>
      </c>
      <c r="B8" s="196">
        <v>0</v>
      </c>
      <c r="C8" s="225">
        <v>0</v>
      </c>
      <c r="E8" s="197">
        <v>0</v>
      </c>
      <c r="F8" s="196">
        <v>0</v>
      </c>
      <c r="G8" s="225">
        <v>0</v>
      </c>
      <c r="I8" s="197">
        <v>0</v>
      </c>
      <c r="J8" s="196">
        <v>0</v>
      </c>
      <c r="K8" s="225">
        <v>0</v>
      </c>
      <c r="M8" s="197">
        <v>0</v>
      </c>
      <c r="N8" s="196">
        <v>0</v>
      </c>
      <c r="O8" s="225">
        <v>0</v>
      </c>
      <c r="Q8" s="197">
        <v>0</v>
      </c>
      <c r="R8" s="196">
        <v>0</v>
      </c>
      <c r="S8" s="225">
        <v>0</v>
      </c>
      <c r="U8" s="197">
        <v>0</v>
      </c>
      <c r="V8" s="196">
        <v>0</v>
      </c>
      <c r="W8" s="225">
        <v>0</v>
      </c>
      <c r="Y8" s="197">
        <v>0</v>
      </c>
      <c r="Z8" s="196">
        <v>0</v>
      </c>
      <c r="AA8" s="225">
        <v>0</v>
      </c>
      <c r="AC8" s="197">
        <v>0</v>
      </c>
      <c r="AD8" s="196">
        <v>0</v>
      </c>
      <c r="AE8" s="225">
        <v>0</v>
      </c>
      <c r="AG8" s="197">
        <v>0</v>
      </c>
      <c r="AH8" s="196">
        <v>0</v>
      </c>
      <c r="AI8" s="225">
        <v>0</v>
      </c>
      <c r="AK8" s="197">
        <v>0</v>
      </c>
      <c r="AL8" s="196">
        <v>0</v>
      </c>
      <c r="AM8" s="225">
        <v>0</v>
      </c>
    </row>
    <row r="9" spans="1:39" ht="15">
      <c r="A9" s="197">
        <v>2.5</v>
      </c>
      <c r="B9" s="196">
        <v>0</v>
      </c>
      <c r="C9" s="225">
        <v>0</v>
      </c>
      <c r="E9" s="197">
        <v>2.5</v>
      </c>
      <c r="F9" s="196">
        <v>0</v>
      </c>
      <c r="G9" s="225">
        <v>0</v>
      </c>
      <c r="I9" s="197">
        <v>2.5</v>
      </c>
      <c r="J9" s="196">
        <v>0</v>
      </c>
      <c r="K9" s="225">
        <v>0</v>
      </c>
      <c r="M9" s="197">
        <v>2.5</v>
      </c>
      <c r="N9" s="196">
        <v>0</v>
      </c>
      <c r="O9" s="225">
        <v>0</v>
      </c>
      <c r="Q9" s="197">
        <v>2.5</v>
      </c>
      <c r="R9" s="196">
        <v>0</v>
      </c>
      <c r="S9" s="225">
        <v>0</v>
      </c>
      <c r="U9" s="197">
        <v>2.5</v>
      </c>
      <c r="V9" s="196">
        <v>0</v>
      </c>
      <c r="W9" s="225">
        <v>0</v>
      </c>
      <c r="Y9" s="197">
        <v>2.5</v>
      </c>
      <c r="Z9" s="196">
        <v>0</v>
      </c>
      <c r="AA9" s="225">
        <v>0</v>
      </c>
      <c r="AC9" s="197">
        <v>2.5</v>
      </c>
      <c r="AD9" s="196">
        <v>0</v>
      </c>
      <c r="AE9" s="225">
        <v>0</v>
      </c>
      <c r="AG9" s="197">
        <v>2.5</v>
      </c>
      <c r="AH9" s="196">
        <v>0</v>
      </c>
      <c r="AI9" s="225">
        <v>0</v>
      </c>
      <c r="AK9" s="197">
        <v>2.5</v>
      </c>
      <c r="AL9" s="196">
        <v>0</v>
      </c>
      <c r="AM9" s="225">
        <v>0</v>
      </c>
    </row>
    <row r="10" spans="1:39" ht="15">
      <c r="A10" s="197">
        <v>5</v>
      </c>
      <c r="B10" s="196">
        <v>0</v>
      </c>
      <c r="C10" s="225">
        <v>0</v>
      </c>
      <c r="E10" s="197">
        <v>5</v>
      </c>
      <c r="F10" s="196">
        <v>0</v>
      </c>
      <c r="G10" s="225">
        <v>0</v>
      </c>
      <c r="I10" s="197">
        <v>5</v>
      </c>
      <c r="J10" s="196">
        <v>0</v>
      </c>
      <c r="K10" s="225">
        <v>0</v>
      </c>
      <c r="M10" s="197">
        <v>5</v>
      </c>
      <c r="N10" s="196">
        <v>0</v>
      </c>
      <c r="O10" s="225">
        <v>0</v>
      </c>
      <c r="Q10" s="197">
        <v>5</v>
      </c>
      <c r="R10" s="196">
        <v>0</v>
      </c>
      <c r="S10" s="225">
        <v>0</v>
      </c>
      <c r="U10" s="197">
        <v>5</v>
      </c>
      <c r="V10" s="196">
        <v>0</v>
      </c>
      <c r="W10" s="225">
        <v>0</v>
      </c>
      <c r="Y10" s="197">
        <v>5</v>
      </c>
      <c r="Z10" s="196">
        <v>0</v>
      </c>
      <c r="AA10" s="225">
        <v>0</v>
      </c>
      <c r="AC10" s="197">
        <v>5</v>
      </c>
      <c r="AD10" s="196">
        <v>0</v>
      </c>
      <c r="AE10" s="225">
        <v>0</v>
      </c>
      <c r="AG10" s="197">
        <v>5</v>
      </c>
      <c r="AH10" s="196">
        <v>0</v>
      </c>
      <c r="AI10" s="225">
        <v>0</v>
      </c>
      <c r="AK10" s="197">
        <v>5</v>
      </c>
      <c r="AL10" s="196">
        <v>0</v>
      </c>
      <c r="AM10" s="225">
        <v>0</v>
      </c>
    </row>
    <row r="11" spans="1:39" ht="15">
      <c r="A11" s="197">
        <v>7.5</v>
      </c>
      <c r="B11" s="196">
        <v>0</v>
      </c>
      <c r="C11" s="225">
        <v>0</v>
      </c>
      <c r="E11" s="197">
        <v>7.5</v>
      </c>
      <c r="F11" s="196">
        <v>0</v>
      </c>
      <c r="G11" s="225">
        <v>0</v>
      </c>
      <c r="I11" s="197">
        <v>7.5</v>
      </c>
      <c r="J11" s="196">
        <v>0</v>
      </c>
      <c r="K11" s="225">
        <v>0</v>
      </c>
      <c r="M11" s="197">
        <v>7.5</v>
      </c>
      <c r="N11" s="196">
        <v>0</v>
      </c>
      <c r="O11" s="225">
        <v>0</v>
      </c>
      <c r="Q11" s="197">
        <v>7.5</v>
      </c>
      <c r="R11" s="196">
        <v>0</v>
      </c>
      <c r="S11" s="225">
        <v>0</v>
      </c>
      <c r="U11" s="197">
        <v>7.5</v>
      </c>
      <c r="V11" s="196">
        <v>0</v>
      </c>
      <c r="W11" s="225">
        <v>0</v>
      </c>
      <c r="Y11" s="197">
        <v>7.5</v>
      </c>
      <c r="Z11" s="196">
        <v>0</v>
      </c>
      <c r="AA11" s="225">
        <v>0</v>
      </c>
      <c r="AC11" s="197">
        <v>7.5</v>
      </c>
      <c r="AD11" s="196">
        <v>0</v>
      </c>
      <c r="AE11" s="225">
        <v>0</v>
      </c>
      <c r="AG11" s="197">
        <v>7.5</v>
      </c>
      <c r="AH11" s="196">
        <v>0</v>
      </c>
      <c r="AI11" s="225">
        <v>0</v>
      </c>
      <c r="AK11" s="197">
        <v>7.5</v>
      </c>
      <c r="AL11" s="196">
        <v>0</v>
      </c>
      <c r="AM11" s="225">
        <v>0</v>
      </c>
    </row>
    <row r="12" spans="1:39" ht="15">
      <c r="A12" s="197">
        <v>10</v>
      </c>
      <c r="B12" s="196">
        <v>0</v>
      </c>
      <c r="C12" s="225">
        <v>0</v>
      </c>
      <c r="E12" s="197">
        <v>10</v>
      </c>
      <c r="F12" s="196">
        <v>0</v>
      </c>
      <c r="G12" s="225">
        <v>0</v>
      </c>
      <c r="I12" s="197">
        <v>10</v>
      </c>
      <c r="J12" s="196">
        <v>0</v>
      </c>
      <c r="K12" s="225">
        <v>0</v>
      </c>
      <c r="M12" s="197">
        <v>10</v>
      </c>
      <c r="N12" s="196">
        <v>1</v>
      </c>
      <c r="O12" s="225">
        <v>0.0003189792663476874</v>
      </c>
      <c r="Q12" s="197">
        <v>10</v>
      </c>
      <c r="R12" s="196">
        <v>0</v>
      </c>
      <c r="S12" s="225">
        <v>0</v>
      </c>
      <c r="U12" s="197">
        <v>10</v>
      </c>
      <c r="V12" s="196">
        <v>0</v>
      </c>
      <c r="W12" s="225">
        <v>0</v>
      </c>
      <c r="Y12" s="197">
        <v>10</v>
      </c>
      <c r="Z12" s="196">
        <v>0</v>
      </c>
      <c r="AA12" s="225">
        <v>0</v>
      </c>
      <c r="AC12" s="197">
        <v>10</v>
      </c>
      <c r="AD12" s="196">
        <v>0</v>
      </c>
      <c r="AE12" s="225">
        <v>0</v>
      </c>
      <c r="AG12" s="197">
        <v>10</v>
      </c>
      <c r="AH12" s="196">
        <v>0</v>
      </c>
      <c r="AI12" s="225">
        <v>0</v>
      </c>
      <c r="AK12" s="197">
        <v>10</v>
      </c>
      <c r="AL12" s="196">
        <v>0</v>
      </c>
      <c r="AM12" s="225">
        <v>0</v>
      </c>
    </row>
    <row r="13" spans="1:39" ht="15">
      <c r="A13" s="197">
        <v>12.5</v>
      </c>
      <c r="B13" s="196">
        <v>0</v>
      </c>
      <c r="C13" s="225">
        <v>0</v>
      </c>
      <c r="E13" s="197">
        <v>12.5</v>
      </c>
      <c r="F13" s="196">
        <v>1</v>
      </c>
      <c r="G13" s="225">
        <v>0.0003189792663476874</v>
      </c>
      <c r="I13" s="197">
        <v>12.5</v>
      </c>
      <c r="J13" s="196">
        <v>0</v>
      </c>
      <c r="K13" s="225">
        <v>0</v>
      </c>
      <c r="M13" s="197">
        <v>12.5</v>
      </c>
      <c r="N13" s="196">
        <v>11</v>
      </c>
      <c r="O13" s="225">
        <v>0.0035087719298245615</v>
      </c>
      <c r="Q13" s="197">
        <v>12.5</v>
      </c>
      <c r="R13" s="196">
        <v>0</v>
      </c>
      <c r="S13" s="225">
        <v>0</v>
      </c>
      <c r="U13" s="197">
        <v>12.5</v>
      </c>
      <c r="V13" s="196">
        <v>0</v>
      </c>
      <c r="W13" s="225">
        <v>0</v>
      </c>
      <c r="Y13" s="197">
        <v>12.5</v>
      </c>
      <c r="Z13" s="196">
        <v>0</v>
      </c>
      <c r="AA13" s="225">
        <v>0</v>
      </c>
      <c r="AC13" s="197">
        <v>12.5</v>
      </c>
      <c r="AD13" s="196">
        <v>0</v>
      </c>
      <c r="AE13" s="225">
        <v>0</v>
      </c>
      <c r="AG13" s="197">
        <v>12.5</v>
      </c>
      <c r="AH13" s="196">
        <v>0</v>
      </c>
      <c r="AI13" s="225">
        <v>0</v>
      </c>
      <c r="AK13" s="197">
        <v>12.5</v>
      </c>
      <c r="AL13" s="196">
        <v>0</v>
      </c>
      <c r="AM13" s="225">
        <v>0</v>
      </c>
    </row>
    <row r="14" spans="1:39" ht="15">
      <c r="A14" s="197">
        <v>15</v>
      </c>
      <c r="B14" s="196">
        <v>0</v>
      </c>
      <c r="C14" s="225">
        <v>0</v>
      </c>
      <c r="E14" s="197">
        <v>15</v>
      </c>
      <c r="F14" s="196">
        <v>0</v>
      </c>
      <c r="G14" s="225">
        <v>0</v>
      </c>
      <c r="I14" s="197">
        <v>15</v>
      </c>
      <c r="J14" s="196">
        <v>0</v>
      </c>
      <c r="K14" s="225">
        <v>0</v>
      </c>
      <c r="M14" s="197">
        <v>15</v>
      </c>
      <c r="N14" s="196">
        <v>68</v>
      </c>
      <c r="O14" s="225">
        <v>0.021690590111642743</v>
      </c>
      <c r="Q14" s="197">
        <v>15</v>
      </c>
      <c r="R14" s="196">
        <v>0</v>
      </c>
      <c r="S14" s="225">
        <v>0</v>
      </c>
      <c r="U14" s="197">
        <v>15</v>
      </c>
      <c r="V14" s="196">
        <v>0</v>
      </c>
      <c r="W14" s="225">
        <v>0</v>
      </c>
      <c r="Y14" s="197">
        <v>15</v>
      </c>
      <c r="Z14" s="196">
        <v>0</v>
      </c>
      <c r="AA14" s="225">
        <v>0</v>
      </c>
      <c r="AC14" s="197">
        <v>15</v>
      </c>
      <c r="AD14" s="196">
        <v>0</v>
      </c>
      <c r="AE14" s="225">
        <v>0</v>
      </c>
      <c r="AG14" s="197">
        <v>15</v>
      </c>
      <c r="AH14" s="196">
        <v>0</v>
      </c>
      <c r="AI14" s="225">
        <v>0</v>
      </c>
      <c r="AK14" s="197">
        <v>15</v>
      </c>
      <c r="AL14" s="196">
        <v>1</v>
      </c>
      <c r="AM14" s="225">
        <v>0.0003189792663476874</v>
      </c>
    </row>
    <row r="15" spans="1:39" ht="15">
      <c r="A15" s="197">
        <v>17.5</v>
      </c>
      <c r="B15" s="196">
        <v>0</v>
      </c>
      <c r="C15" s="225">
        <v>0</v>
      </c>
      <c r="E15" s="197">
        <v>17.5</v>
      </c>
      <c r="F15" s="196">
        <v>4</v>
      </c>
      <c r="G15" s="225">
        <v>0.0012759170653907496</v>
      </c>
      <c r="I15" s="197">
        <v>17.5</v>
      </c>
      <c r="J15" s="196">
        <v>1</v>
      </c>
      <c r="K15" s="225">
        <v>0.0003189792663476874</v>
      </c>
      <c r="M15" s="197">
        <v>17.5</v>
      </c>
      <c r="N15" s="196">
        <v>287</v>
      </c>
      <c r="O15" s="225">
        <v>0.09154704944178628</v>
      </c>
      <c r="Q15" s="197">
        <v>17.5</v>
      </c>
      <c r="R15" s="196">
        <v>0</v>
      </c>
      <c r="S15" s="225">
        <v>0</v>
      </c>
      <c r="U15" s="197">
        <v>17.5</v>
      </c>
      <c r="V15" s="196">
        <v>0</v>
      </c>
      <c r="W15" s="225">
        <v>0</v>
      </c>
      <c r="Y15" s="197">
        <v>17.5</v>
      </c>
      <c r="Z15" s="196">
        <v>0</v>
      </c>
      <c r="AA15" s="225">
        <v>0</v>
      </c>
      <c r="AC15" s="197">
        <v>17.5</v>
      </c>
      <c r="AD15" s="196">
        <v>0</v>
      </c>
      <c r="AE15" s="225">
        <v>0</v>
      </c>
      <c r="AG15" s="197">
        <v>17.5</v>
      </c>
      <c r="AH15" s="196">
        <v>0</v>
      </c>
      <c r="AI15" s="225">
        <v>0</v>
      </c>
      <c r="AK15" s="197">
        <v>17.5</v>
      </c>
      <c r="AL15" s="196">
        <v>1</v>
      </c>
      <c r="AM15" s="225">
        <v>0.0003189792663476874</v>
      </c>
    </row>
    <row r="16" spans="1:39" ht="15">
      <c r="A16" s="197">
        <v>20</v>
      </c>
      <c r="B16" s="196">
        <v>0</v>
      </c>
      <c r="C16" s="225">
        <v>0</v>
      </c>
      <c r="E16" s="197">
        <v>20</v>
      </c>
      <c r="F16" s="196">
        <v>12</v>
      </c>
      <c r="G16" s="225">
        <v>0.003827751196172249</v>
      </c>
      <c r="I16" s="197">
        <v>20</v>
      </c>
      <c r="J16" s="196">
        <v>3</v>
      </c>
      <c r="K16" s="225">
        <v>0.0009569377990430622</v>
      </c>
      <c r="M16" s="197">
        <v>20</v>
      </c>
      <c r="N16" s="196">
        <v>828</v>
      </c>
      <c r="O16" s="225">
        <v>0.2641148325358852</v>
      </c>
      <c r="Q16" s="197">
        <v>20</v>
      </c>
      <c r="R16" s="196">
        <v>0</v>
      </c>
      <c r="S16" s="225">
        <v>0</v>
      </c>
      <c r="U16" s="197">
        <v>20</v>
      </c>
      <c r="V16" s="196">
        <v>0</v>
      </c>
      <c r="W16" s="225">
        <v>0</v>
      </c>
      <c r="Y16" s="197">
        <v>20</v>
      </c>
      <c r="Z16" s="196">
        <v>0</v>
      </c>
      <c r="AA16" s="225">
        <v>0</v>
      </c>
      <c r="AC16" s="197">
        <v>20</v>
      </c>
      <c r="AD16" s="196">
        <v>1</v>
      </c>
      <c r="AE16" s="225">
        <v>0.0003189792663476874</v>
      </c>
      <c r="AG16" s="197">
        <v>20</v>
      </c>
      <c r="AH16" s="196">
        <v>0</v>
      </c>
      <c r="AI16" s="225">
        <v>0</v>
      </c>
      <c r="AK16" s="197">
        <v>20</v>
      </c>
      <c r="AL16" s="196">
        <v>5</v>
      </c>
      <c r="AM16" s="225">
        <v>0.001594896331738437</v>
      </c>
    </row>
    <row r="17" spans="1:39" ht="15">
      <c r="A17" s="197">
        <v>22.5</v>
      </c>
      <c r="B17" s="196">
        <v>1</v>
      </c>
      <c r="C17" s="225">
        <v>0.0003189792663476874</v>
      </c>
      <c r="E17" s="197">
        <v>22.5</v>
      </c>
      <c r="F17" s="196">
        <v>49</v>
      </c>
      <c r="G17" s="225">
        <v>0.01562998405103668</v>
      </c>
      <c r="I17" s="197">
        <v>22.5</v>
      </c>
      <c r="J17" s="196">
        <v>9</v>
      </c>
      <c r="K17" s="225">
        <v>0.0028708133971291866</v>
      </c>
      <c r="M17" s="197">
        <v>22.5</v>
      </c>
      <c r="N17" s="196">
        <v>1781</v>
      </c>
      <c r="O17" s="225">
        <v>0.5681020733652312</v>
      </c>
      <c r="Q17" s="197">
        <v>22.5</v>
      </c>
      <c r="R17" s="196">
        <v>0</v>
      </c>
      <c r="S17" s="225">
        <v>0</v>
      </c>
      <c r="U17" s="197">
        <v>22.5</v>
      </c>
      <c r="V17" s="196">
        <v>1</v>
      </c>
      <c r="W17" s="225">
        <v>0.0003189792663476874</v>
      </c>
      <c r="Y17" s="197">
        <v>22.5</v>
      </c>
      <c r="Z17" s="196">
        <v>0</v>
      </c>
      <c r="AA17" s="225">
        <v>0</v>
      </c>
      <c r="AC17" s="197">
        <v>22.5</v>
      </c>
      <c r="AD17" s="196">
        <v>0</v>
      </c>
      <c r="AE17" s="225">
        <v>0</v>
      </c>
      <c r="AG17" s="197">
        <v>22.5</v>
      </c>
      <c r="AH17" s="196">
        <v>0</v>
      </c>
      <c r="AI17" s="225">
        <v>0</v>
      </c>
      <c r="AK17" s="197">
        <v>22.5</v>
      </c>
      <c r="AL17" s="196">
        <v>11</v>
      </c>
      <c r="AM17" s="225">
        <v>0.0035087719298245615</v>
      </c>
    </row>
    <row r="18" spans="1:39" ht="15">
      <c r="A18" s="197">
        <v>25</v>
      </c>
      <c r="B18" s="196">
        <v>3</v>
      </c>
      <c r="C18" s="225">
        <v>0.0009569377990430622</v>
      </c>
      <c r="E18" s="197">
        <v>25</v>
      </c>
      <c r="F18" s="196">
        <v>124</v>
      </c>
      <c r="G18" s="225">
        <v>0.039553429027113236</v>
      </c>
      <c r="I18" s="197">
        <v>25</v>
      </c>
      <c r="J18" s="196">
        <v>41</v>
      </c>
      <c r="K18" s="225">
        <v>0.013078149920255184</v>
      </c>
      <c r="M18" s="197">
        <v>25</v>
      </c>
      <c r="N18" s="196">
        <v>2460</v>
      </c>
      <c r="O18" s="225">
        <v>0.784688995215311</v>
      </c>
      <c r="Q18" s="197">
        <v>25</v>
      </c>
      <c r="R18" s="196">
        <v>0</v>
      </c>
      <c r="S18" s="225">
        <v>0</v>
      </c>
      <c r="U18" s="197">
        <v>25</v>
      </c>
      <c r="V18" s="196">
        <v>0</v>
      </c>
      <c r="W18" s="225">
        <v>0</v>
      </c>
      <c r="Y18" s="197">
        <v>25</v>
      </c>
      <c r="Z18" s="196">
        <v>0</v>
      </c>
      <c r="AA18" s="225">
        <v>0</v>
      </c>
      <c r="AC18" s="197">
        <v>25</v>
      </c>
      <c r="AD18" s="196">
        <v>1</v>
      </c>
      <c r="AE18" s="225">
        <v>0.0003189792663476874</v>
      </c>
      <c r="AG18" s="197">
        <v>25</v>
      </c>
      <c r="AH18" s="196">
        <v>0</v>
      </c>
      <c r="AI18" s="225">
        <v>0</v>
      </c>
      <c r="AK18" s="197">
        <v>25</v>
      </c>
      <c r="AL18" s="196">
        <v>33</v>
      </c>
      <c r="AM18" s="225">
        <v>0.010526315789473684</v>
      </c>
    </row>
    <row r="19" spans="1:39" ht="15">
      <c r="A19" s="197">
        <v>27.5</v>
      </c>
      <c r="B19" s="196">
        <v>5</v>
      </c>
      <c r="C19" s="225">
        <v>0.001594896331738437</v>
      </c>
      <c r="E19" s="197">
        <v>27.5</v>
      </c>
      <c r="F19" s="196">
        <v>295</v>
      </c>
      <c r="G19" s="225">
        <v>0.09409888357256778</v>
      </c>
      <c r="I19" s="197">
        <v>27.5</v>
      </c>
      <c r="J19" s="196">
        <v>150</v>
      </c>
      <c r="K19" s="225">
        <v>0.04784688995215311</v>
      </c>
      <c r="M19" s="197">
        <v>27.5</v>
      </c>
      <c r="N19" s="196">
        <v>2266</v>
      </c>
      <c r="O19" s="225">
        <v>0.7228070175438597</v>
      </c>
      <c r="Q19" s="197">
        <v>27.5</v>
      </c>
      <c r="R19" s="196">
        <v>0</v>
      </c>
      <c r="S19" s="225">
        <v>0</v>
      </c>
      <c r="U19" s="197">
        <v>27.5</v>
      </c>
      <c r="V19" s="196">
        <v>0</v>
      </c>
      <c r="W19" s="225">
        <v>0</v>
      </c>
      <c r="Y19" s="197">
        <v>27.5</v>
      </c>
      <c r="Z19" s="196">
        <v>0</v>
      </c>
      <c r="AA19" s="225">
        <v>0</v>
      </c>
      <c r="AC19" s="197">
        <v>27.5</v>
      </c>
      <c r="AD19" s="196">
        <v>4</v>
      </c>
      <c r="AE19" s="225">
        <v>0.0012759170653907496</v>
      </c>
      <c r="AG19" s="197">
        <v>27.5</v>
      </c>
      <c r="AH19" s="196">
        <v>0</v>
      </c>
      <c r="AI19" s="225">
        <v>0</v>
      </c>
      <c r="AK19" s="197">
        <v>27.5</v>
      </c>
      <c r="AL19" s="196">
        <v>59</v>
      </c>
      <c r="AM19" s="225">
        <v>0.018819776714513556</v>
      </c>
    </row>
    <row r="20" spans="1:39" ht="15">
      <c r="A20" s="197">
        <v>30</v>
      </c>
      <c r="B20" s="196">
        <v>17</v>
      </c>
      <c r="C20" s="225">
        <v>0.005422647527910686</v>
      </c>
      <c r="E20" s="197">
        <v>30</v>
      </c>
      <c r="F20" s="196">
        <v>566</v>
      </c>
      <c r="G20" s="225">
        <v>0.18054226475279106</v>
      </c>
      <c r="I20" s="197">
        <v>30</v>
      </c>
      <c r="J20" s="196">
        <v>418</v>
      </c>
      <c r="K20" s="225">
        <v>0.13333333333333333</v>
      </c>
      <c r="M20" s="197">
        <v>30</v>
      </c>
      <c r="N20" s="196">
        <v>1457</v>
      </c>
      <c r="O20" s="225">
        <v>0.46475279106858053</v>
      </c>
      <c r="Q20" s="197">
        <v>30</v>
      </c>
      <c r="R20" s="196">
        <v>0</v>
      </c>
      <c r="S20" s="225">
        <v>0</v>
      </c>
      <c r="U20" s="197">
        <v>30</v>
      </c>
      <c r="V20" s="196">
        <v>1</v>
      </c>
      <c r="W20" s="225">
        <v>0.0003189792663476874</v>
      </c>
      <c r="Y20" s="197">
        <v>30</v>
      </c>
      <c r="Z20" s="196">
        <v>0</v>
      </c>
      <c r="AA20" s="225">
        <v>0</v>
      </c>
      <c r="AC20" s="197">
        <v>30</v>
      </c>
      <c r="AD20" s="196">
        <v>6</v>
      </c>
      <c r="AE20" s="225">
        <v>0.0019138755980861245</v>
      </c>
      <c r="AG20" s="197">
        <v>30</v>
      </c>
      <c r="AH20" s="196">
        <v>0</v>
      </c>
      <c r="AI20" s="225">
        <v>0</v>
      </c>
      <c r="AK20" s="197">
        <v>30</v>
      </c>
      <c r="AL20" s="196">
        <v>126</v>
      </c>
      <c r="AM20" s="225">
        <v>0.04019138755980861</v>
      </c>
    </row>
    <row r="21" spans="1:39" ht="15">
      <c r="A21" s="197">
        <v>32.5</v>
      </c>
      <c r="B21" s="196">
        <v>64</v>
      </c>
      <c r="C21" s="225">
        <v>0.020414673046251993</v>
      </c>
      <c r="E21" s="197">
        <v>32.5</v>
      </c>
      <c r="F21" s="196">
        <v>976</v>
      </c>
      <c r="G21" s="225">
        <v>0.3113237639553429</v>
      </c>
      <c r="I21" s="197">
        <v>32.5</v>
      </c>
      <c r="J21" s="196">
        <v>871</v>
      </c>
      <c r="K21" s="225">
        <v>0.2778309409888357</v>
      </c>
      <c r="M21" s="197">
        <v>32.5</v>
      </c>
      <c r="N21" s="196">
        <v>610</v>
      </c>
      <c r="O21" s="225">
        <v>0.19457735247208932</v>
      </c>
      <c r="Q21" s="197">
        <v>32.5</v>
      </c>
      <c r="R21" s="196">
        <v>0</v>
      </c>
      <c r="S21" s="225">
        <v>0</v>
      </c>
      <c r="U21" s="197">
        <v>32.5</v>
      </c>
      <c r="V21" s="196">
        <v>4</v>
      </c>
      <c r="W21" s="225">
        <v>0.0012759170653907496</v>
      </c>
      <c r="Y21" s="197">
        <v>32.5</v>
      </c>
      <c r="Z21" s="196">
        <v>0</v>
      </c>
      <c r="AA21" s="225">
        <v>0</v>
      </c>
      <c r="AC21" s="197">
        <v>32.5</v>
      </c>
      <c r="AD21" s="196">
        <v>15</v>
      </c>
      <c r="AE21" s="225">
        <v>0.004784688995215311</v>
      </c>
      <c r="AG21" s="197">
        <v>32.5</v>
      </c>
      <c r="AH21" s="196">
        <v>0</v>
      </c>
      <c r="AI21" s="225">
        <v>0</v>
      </c>
      <c r="AK21" s="197">
        <v>32.5</v>
      </c>
      <c r="AL21" s="196">
        <v>236</v>
      </c>
      <c r="AM21" s="225">
        <v>0.07527910685805422</v>
      </c>
    </row>
    <row r="22" spans="1:39" ht="15">
      <c r="A22" s="197">
        <v>35</v>
      </c>
      <c r="B22" s="196">
        <v>159</v>
      </c>
      <c r="C22" s="225">
        <v>0.05071770334928229</v>
      </c>
      <c r="E22" s="197">
        <v>35</v>
      </c>
      <c r="F22" s="196">
        <v>1395</v>
      </c>
      <c r="G22" s="225">
        <v>0.4449760765550239</v>
      </c>
      <c r="I22" s="197">
        <v>35</v>
      </c>
      <c r="J22" s="196">
        <v>1429</v>
      </c>
      <c r="K22" s="225">
        <v>0.4558213716108453</v>
      </c>
      <c r="M22" s="197">
        <v>35</v>
      </c>
      <c r="N22" s="196">
        <v>191</v>
      </c>
      <c r="O22" s="225">
        <v>0.06092503987240829</v>
      </c>
      <c r="Q22" s="197">
        <v>35</v>
      </c>
      <c r="R22" s="196">
        <v>0</v>
      </c>
      <c r="S22" s="225">
        <v>0</v>
      </c>
      <c r="U22" s="197">
        <v>35</v>
      </c>
      <c r="V22" s="196">
        <v>6</v>
      </c>
      <c r="W22" s="225">
        <v>0.0019138755980861245</v>
      </c>
      <c r="Y22" s="197">
        <v>35</v>
      </c>
      <c r="Z22" s="196">
        <v>0</v>
      </c>
      <c r="AA22" s="225">
        <v>0</v>
      </c>
      <c r="AC22" s="197">
        <v>35</v>
      </c>
      <c r="AD22" s="196">
        <v>28</v>
      </c>
      <c r="AE22" s="225">
        <v>0.008931419457735247</v>
      </c>
      <c r="AG22" s="197">
        <v>35</v>
      </c>
      <c r="AH22" s="196">
        <v>0</v>
      </c>
      <c r="AI22" s="225">
        <v>0</v>
      </c>
      <c r="AK22" s="197">
        <v>35</v>
      </c>
      <c r="AL22" s="196">
        <v>408</v>
      </c>
      <c r="AM22" s="225">
        <v>0.13014354066985645</v>
      </c>
    </row>
    <row r="23" spans="1:39" ht="15">
      <c r="A23" s="197">
        <v>37.5</v>
      </c>
      <c r="B23" s="196">
        <v>338</v>
      </c>
      <c r="C23" s="225">
        <v>0.10781499202551834</v>
      </c>
      <c r="E23" s="197">
        <v>37.5</v>
      </c>
      <c r="F23" s="196">
        <v>1659</v>
      </c>
      <c r="G23" s="225">
        <v>0.5291866028708134</v>
      </c>
      <c r="I23" s="197">
        <v>37.5</v>
      </c>
      <c r="J23" s="196">
        <v>1863</v>
      </c>
      <c r="K23" s="225">
        <v>0.5942583732057416</v>
      </c>
      <c r="M23" s="197">
        <v>37.5</v>
      </c>
      <c r="N23" s="196">
        <v>34</v>
      </c>
      <c r="O23" s="225">
        <v>0.010845295055821371</v>
      </c>
      <c r="Q23" s="197">
        <v>37.5</v>
      </c>
      <c r="R23" s="196">
        <v>0</v>
      </c>
      <c r="S23" s="225">
        <v>0</v>
      </c>
      <c r="U23" s="197">
        <v>37.5</v>
      </c>
      <c r="V23" s="196">
        <v>11</v>
      </c>
      <c r="W23" s="225">
        <v>0.0035087719298245615</v>
      </c>
      <c r="Y23" s="197">
        <v>37.5</v>
      </c>
      <c r="Z23" s="196">
        <v>0</v>
      </c>
      <c r="AA23" s="225">
        <v>0</v>
      </c>
      <c r="AC23" s="197">
        <v>37.5</v>
      </c>
      <c r="AD23" s="196">
        <v>53</v>
      </c>
      <c r="AE23" s="225">
        <v>0.01690590111642743</v>
      </c>
      <c r="AG23" s="197">
        <v>37.5</v>
      </c>
      <c r="AH23" s="196">
        <v>1</v>
      </c>
      <c r="AI23" s="225">
        <v>0.0003189792663476874</v>
      </c>
      <c r="AK23" s="197">
        <v>37.5</v>
      </c>
      <c r="AL23" s="196">
        <v>641</v>
      </c>
      <c r="AM23" s="225">
        <v>0.20446570972886763</v>
      </c>
    </row>
    <row r="24" spans="1:39" ht="15">
      <c r="A24" s="197">
        <v>40</v>
      </c>
      <c r="B24" s="196">
        <v>622</v>
      </c>
      <c r="C24" s="225">
        <v>0.19840510366826156</v>
      </c>
      <c r="E24" s="197">
        <v>40</v>
      </c>
      <c r="F24" s="196">
        <v>1602</v>
      </c>
      <c r="G24" s="225">
        <v>0.5110047846889952</v>
      </c>
      <c r="I24" s="197">
        <v>40</v>
      </c>
      <c r="J24" s="196">
        <v>1958</v>
      </c>
      <c r="K24" s="225">
        <v>0.624561403508772</v>
      </c>
      <c r="M24" s="197">
        <v>40</v>
      </c>
      <c r="N24" s="196">
        <v>4</v>
      </c>
      <c r="O24" s="225">
        <v>0.0012759170653907496</v>
      </c>
      <c r="Q24" s="197">
        <v>40</v>
      </c>
      <c r="R24" s="196">
        <v>0</v>
      </c>
      <c r="S24" s="225">
        <v>0</v>
      </c>
      <c r="U24" s="197">
        <v>40</v>
      </c>
      <c r="V24" s="196">
        <v>21</v>
      </c>
      <c r="W24" s="225">
        <v>0.0066985645933014355</v>
      </c>
      <c r="Y24" s="197">
        <v>40</v>
      </c>
      <c r="Z24" s="196">
        <v>1</v>
      </c>
      <c r="AA24" s="225">
        <v>0.0003189792663476874</v>
      </c>
      <c r="AC24" s="197">
        <v>40</v>
      </c>
      <c r="AD24" s="196">
        <v>83</v>
      </c>
      <c r="AE24" s="225">
        <v>0.026475279106858055</v>
      </c>
      <c r="AG24" s="197">
        <v>40</v>
      </c>
      <c r="AH24" s="196">
        <v>1</v>
      </c>
      <c r="AI24" s="225">
        <v>0.0003189792663476874</v>
      </c>
      <c r="AK24" s="197">
        <v>40</v>
      </c>
      <c r="AL24" s="196">
        <v>894</v>
      </c>
      <c r="AM24" s="225">
        <v>0.2851674641148325</v>
      </c>
    </row>
    <row r="25" spans="1:39" ht="15">
      <c r="A25" s="197">
        <v>42.5</v>
      </c>
      <c r="B25" s="196">
        <v>933</v>
      </c>
      <c r="C25" s="225">
        <v>0.2976076555023923</v>
      </c>
      <c r="E25" s="197">
        <v>42.5</v>
      </c>
      <c r="F25" s="196">
        <v>1325</v>
      </c>
      <c r="G25" s="225">
        <v>0.4226475279106858</v>
      </c>
      <c r="I25" s="197">
        <v>42.5</v>
      </c>
      <c r="J25" s="196">
        <v>1562</v>
      </c>
      <c r="K25" s="225">
        <v>0.4982456140350877</v>
      </c>
      <c r="M25" s="197">
        <v>42.5</v>
      </c>
      <c r="N25" s="196">
        <v>2</v>
      </c>
      <c r="O25" s="225">
        <v>0.0006379585326953748</v>
      </c>
      <c r="Q25" s="197">
        <v>42.5</v>
      </c>
      <c r="R25" s="196">
        <v>0</v>
      </c>
      <c r="S25" s="225">
        <v>0</v>
      </c>
      <c r="U25" s="197">
        <v>42.5</v>
      </c>
      <c r="V25" s="196">
        <v>33</v>
      </c>
      <c r="W25" s="225">
        <v>0.010526315789473684</v>
      </c>
      <c r="Y25" s="197">
        <v>42.5</v>
      </c>
      <c r="Z25" s="196">
        <v>0</v>
      </c>
      <c r="AA25" s="225">
        <v>0</v>
      </c>
      <c r="AC25" s="197">
        <v>42.5</v>
      </c>
      <c r="AD25" s="196">
        <v>160</v>
      </c>
      <c r="AE25" s="225">
        <v>0.051036682615629984</v>
      </c>
      <c r="AG25" s="197">
        <v>42.5</v>
      </c>
      <c r="AH25" s="196">
        <v>4</v>
      </c>
      <c r="AI25" s="225">
        <v>0.0012759170653907496</v>
      </c>
      <c r="AK25" s="197">
        <v>42.5</v>
      </c>
      <c r="AL25" s="196">
        <v>1126</v>
      </c>
      <c r="AM25" s="225">
        <v>0.35917065390749603</v>
      </c>
    </row>
    <row r="26" spans="1:39" ht="15">
      <c r="A26" s="197">
        <v>45</v>
      </c>
      <c r="B26" s="196">
        <v>1233</v>
      </c>
      <c r="C26" s="225">
        <v>0.39330143540669854</v>
      </c>
      <c r="E26" s="197">
        <v>45</v>
      </c>
      <c r="F26" s="196">
        <v>980</v>
      </c>
      <c r="G26" s="225">
        <v>0.31259968102073366</v>
      </c>
      <c r="I26" s="197">
        <v>45</v>
      </c>
      <c r="J26" s="196">
        <v>969</v>
      </c>
      <c r="K26" s="225">
        <v>0.3090909090909091</v>
      </c>
      <c r="M26" s="197">
        <v>45</v>
      </c>
      <c r="N26" s="196">
        <v>0</v>
      </c>
      <c r="O26" s="225">
        <v>0</v>
      </c>
      <c r="Q26" s="197">
        <v>45</v>
      </c>
      <c r="R26" s="196">
        <v>0</v>
      </c>
      <c r="S26" s="225">
        <v>0</v>
      </c>
      <c r="U26" s="197">
        <v>45</v>
      </c>
      <c r="V26" s="196">
        <v>59</v>
      </c>
      <c r="W26" s="225">
        <v>0.018819776714513556</v>
      </c>
      <c r="Y26" s="197">
        <v>45</v>
      </c>
      <c r="Z26" s="196">
        <v>2</v>
      </c>
      <c r="AA26" s="225">
        <v>0.0006379585326953748</v>
      </c>
      <c r="AC26" s="197">
        <v>45</v>
      </c>
      <c r="AD26" s="196">
        <v>229</v>
      </c>
      <c r="AE26" s="225">
        <v>0.07304625199362041</v>
      </c>
      <c r="AG26" s="197">
        <v>45</v>
      </c>
      <c r="AH26" s="196">
        <v>6</v>
      </c>
      <c r="AI26" s="225">
        <v>0.0019138755980861245</v>
      </c>
      <c r="AK26" s="197">
        <v>45</v>
      </c>
      <c r="AL26" s="196">
        <v>1275</v>
      </c>
      <c r="AM26" s="225">
        <v>0.40669856459330145</v>
      </c>
    </row>
    <row r="27" spans="1:39" ht="15">
      <c r="A27" s="197">
        <v>47.5</v>
      </c>
      <c r="B27" s="196">
        <v>1505</v>
      </c>
      <c r="C27" s="225">
        <v>0.4800637958532695</v>
      </c>
      <c r="E27" s="197">
        <v>47.5</v>
      </c>
      <c r="F27" s="196">
        <v>543</v>
      </c>
      <c r="G27" s="225">
        <v>0.17320574162679425</v>
      </c>
      <c r="I27" s="197">
        <v>47.5</v>
      </c>
      <c r="J27" s="196">
        <v>480</v>
      </c>
      <c r="K27" s="225">
        <v>0.15311004784688995</v>
      </c>
      <c r="M27" s="197">
        <v>47.5</v>
      </c>
      <c r="N27" s="196">
        <v>0</v>
      </c>
      <c r="O27" s="225">
        <v>0</v>
      </c>
      <c r="Q27" s="197">
        <v>47.5</v>
      </c>
      <c r="R27" s="196">
        <v>1</v>
      </c>
      <c r="S27" s="225">
        <v>0.0003189792663476874</v>
      </c>
      <c r="U27" s="197">
        <v>47.5</v>
      </c>
      <c r="V27" s="196">
        <v>92</v>
      </c>
      <c r="W27" s="225">
        <v>0.02934609250398724</v>
      </c>
      <c r="Y27" s="197">
        <v>47.5</v>
      </c>
      <c r="Z27" s="196">
        <v>4</v>
      </c>
      <c r="AA27" s="225">
        <v>0.0012759170653907496</v>
      </c>
      <c r="AC27" s="197">
        <v>47.5</v>
      </c>
      <c r="AD27" s="196">
        <v>344</v>
      </c>
      <c r="AE27" s="225">
        <v>0.10972886762360447</v>
      </c>
      <c r="AG27" s="197">
        <v>47.5</v>
      </c>
      <c r="AH27" s="196">
        <v>9</v>
      </c>
      <c r="AI27" s="225">
        <v>0.0028708133971291866</v>
      </c>
      <c r="AK27" s="197">
        <v>47.5</v>
      </c>
      <c r="AL27" s="196">
        <v>1280</v>
      </c>
      <c r="AM27" s="225">
        <v>0.4082934609250399</v>
      </c>
    </row>
    <row r="28" spans="1:39" ht="15">
      <c r="A28" s="197">
        <v>50</v>
      </c>
      <c r="B28" s="196">
        <v>1543</v>
      </c>
      <c r="C28" s="225">
        <v>0.49218500797448167</v>
      </c>
      <c r="E28" s="197">
        <v>50</v>
      </c>
      <c r="F28" s="196">
        <v>291</v>
      </c>
      <c r="G28" s="225">
        <v>0.09282296650717703</v>
      </c>
      <c r="I28" s="197">
        <v>50</v>
      </c>
      <c r="J28" s="196">
        <v>178</v>
      </c>
      <c r="K28" s="225">
        <v>0.05677830940988836</v>
      </c>
      <c r="M28" s="197">
        <v>50</v>
      </c>
      <c r="N28" s="196">
        <v>0</v>
      </c>
      <c r="O28" s="225">
        <v>0</v>
      </c>
      <c r="Q28" s="197">
        <v>50</v>
      </c>
      <c r="R28" s="196">
        <v>2</v>
      </c>
      <c r="S28" s="225">
        <v>0.0006379585326953748</v>
      </c>
      <c r="U28" s="197">
        <v>50</v>
      </c>
      <c r="V28" s="196">
        <v>147</v>
      </c>
      <c r="W28" s="225">
        <v>0.04688995215311005</v>
      </c>
      <c r="Y28" s="197">
        <v>50</v>
      </c>
      <c r="Z28" s="196">
        <v>6</v>
      </c>
      <c r="AA28" s="225">
        <v>0.0019138755980861245</v>
      </c>
      <c r="AC28" s="197">
        <v>50</v>
      </c>
      <c r="AD28" s="196">
        <v>494</v>
      </c>
      <c r="AE28" s="225">
        <v>0.15757575757575756</v>
      </c>
      <c r="AG28" s="197">
        <v>50</v>
      </c>
      <c r="AH28" s="196">
        <v>20</v>
      </c>
      <c r="AI28" s="225">
        <v>0.006379585326953748</v>
      </c>
      <c r="AK28" s="197">
        <v>50</v>
      </c>
      <c r="AL28" s="196">
        <v>1166</v>
      </c>
      <c r="AM28" s="225">
        <v>0.3719298245614035</v>
      </c>
    </row>
    <row r="29" spans="1:39" ht="15">
      <c r="A29" s="197">
        <v>52.5</v>
      </c>
      <c r="B29" s="196">
        <v>1339</v>
      </c>
      <c r="C29" s="225">
        <v>0.42711323763955344</v>
      </c>
      <c r="E29" s="197">
        <v>52.5</v>
      </c>
      <c r="F29" s="196">
        <v>127</v>
      </c>
      <c r="G29" s="225">
        <v>0.0405103668261563</v>
      </c>
      <c r="I29" s="197">
        <v>52.5</v>
      </c>
      <c r="J29" s="196">
        <v>55</v>
      </c>
      <c r="K29" s="225">
        <v>0.017543859649122806</v>
      </c>
      <c r="M29" s="197">
        <v>52.5</v>
      </c>
      <c r="N29" s="196">
        <v>0</v>
      </c>
      <c r="O29" s="225">
        <v>0</v>
      </c>
      <c r="Q29" s="197">
        <v>52.5</v>
      </c>
      <c r="R29" s="196">
        <v>5</v>
      </c>
      <c r="S29" s="225">
        <v>0.001594896331738437</v>
      </c>
      <c r="U29" s="197">
        <v>52.5</v>
      </c>
      <c r="V29" s="196">
        <v>200</v>
      </c>
      <c r="W29" s="225">
        <v>0.06379585326953748</v>
      </c>
      <c r="Y29" s="197">
        <v>52.5</v>
      </c>
      <c r="Z29" s="196">
        <v>9</v>
      </c>
      <c r="AA29" s="225">
        <v>0.0028708133971291866</v>
      </c>
      <c r="AC29" s="197">
        <v>52.5</v>
      </c>
      <c r="AD29" s="196">
        <v>644</v>
      </c>
      <c r="AE29" s="225">
        <v>0.20542264752791067</v>
      </c>
      <c r="AG29" s="197">
        <v>52.5</v>
      </c>
      <c r="AH29" s="196">
        <v>48</v>
      </c>
      <c r="AI29" s="225">
        <v>0.015311004784688996</v>
      </c>
      <c r="AK29" s="197">
        <v>52.5</v>
      </c>
      <c r="AL29" s="196">
        <v>959</v>
      </c>
      <c r="AM29" s="225">
        <v>0.30590111642743223</v>
      </c>
    </row>
    <row r="30" spans="1:39" ht="15">
      <c r="A30" s="197">
        <v>55</v>
      </c>
      <c r="B30" s="196">
        <v>980</v>
      </c>
      <c r="C30" s="225">
        <v>0.31259968102073366</v>
      </c>
      <c r="E30" s="197">
        <v>55</v>
      </c>
      <c r="F30" s="196">
        <v>36</v>
      </c>
      <c r="G30" s="225">
        <v>0.011483253588516746</v>
      </c>
      <c r="I30" s="197">
        <v>55</v>
      </c>
      <c r="J30" s="196">
        <v>11</v>
      </c>
      <c r="K30" s="225">
        <v>0.0035087719298245615</v>
      </c>
      <c r="M30" s="197">
        <v>55</v>
      </c>
      <c r="N30" s="196">
        <v>0</v>
      </c>
      <c r="O30" s="225">
        <v>0</v>
      </c>
      <c r="Q30" s="197">
        <v>55</v>
      </c>
      <c r="R30" s="196">
        <v>4</v>
      </c>
      <c r="S30" s="225">
        <v>0.0012759170653907496</v>
      </c>
      <c r="U30" s="197">
        <v>55</v>
      </c>
      <c r="V30" s="196">
        <v>300</v>
      </c>
      <c r="W30" s="225">
        <v>0.09569377990430622</v>
      </c>
      <c r="Y30" s="197">
        <v>55</v>
      </c>
      <c r="Z30" s="196">
        <v>19</v>
      </c>
      <c r="AA30" s="225">
        <v>0.006060606060606061</v>
      </c>
      <c r="AC30" s="197">
        <v>55</v>
      </c>
      <c r="AD30" s="196">
        <v>775</v>
      </c>
      <c r="AE30" s="225">
        <v>0.24720893141945774</v>
      </c>
      <c r="AG30" s="197">
        <v>55</v>
      </c>
      <c r="AH30" s="196">
        <v>91</v>
      </c>
      <c r="AI30" s="225">
        <v>0.029027113237639554</v>
      </c>
      <c r="AK30" s="197">
        <v>55</v>
      </c>
      <c r="AL30" s="196">
        <v>713</v>
      </c>
      <c r="AM30" s="225">
        <v>0.22743221690590112</v>
      </c>
    </row>
    <row r="31" spans="1:39" ht="15">
      <c r="A31" s="197">
        <v>57.5</v>
      </c>
      <c r="B31" s="196">
        <v>639</v>
      </c>
      <c r="C31" s="225">
        <v>0.20382775119617225</v>
      </c>
      <c r="E31" s="197">
        <v>57.5</v>
      </c>
      <c r="F31" s="196">
        <v>9</v>
      </c>
      <c r="G31" s="225">
        <v>0.0028708133971291866</v>
      </c>
      <c r="I31" s="197">
        <v>57.5</v>
      </c>
      <c r="J31" s="196">
        <v>1</v>
      </c>
      <c r="K31" s="225">
        <v>0.0003189792663476874</v>
      </c>
      <c r="M31" s="197">
        <v>57.5</v>
      </c>
      <c r="N31" s="196">
        <v>0</v>
      </c>
      <c r="O31" s="225">
        <v>0</v>
      </c>
      <c r="Q31" s="197">
        <v>57.5</v>
      </c>
      <c r="R31" s="196">
        <v>10</v>
      </c>
      <c r="S31" s="225">
        <v>0.003189792663476874</v>
      </c>
      <c r="U31" s="197">
        <v>57.5</v>
      </c>
      <c r="V31" s="196">
        <v>380</v>
      </c>
      <c r="W31" s="225">
        <v>0.12121212121212122</v>
      </c>
      <c r="Y31" s="197">
        <v>57.5</v>
      </c>
      <c r="Z31" s="196">
        <v>39</v>
      </c>
      <c r="AA31" s="225">
        <v>0.012440191387559809</v>
      </c>
      <c r="AC31" s="197">
        <v>57.5</v>
      </c>
      <c r="AD31" s="196">
        <v>922</v>
      </c>
      <c r="AE31" s="225">
        <v>0.2940988835725678</v>
      </c>
      <c r="AG31" s="197">
        <v>57.5</v>
      </c>
      <c r="AH31" s="196">
        <v>129</v>
      </c>
      <c r="AI31" s="225">
        <v>0.04114832535885168</v>
      </c>
      <c r="AK31" s="197">
        <v>57.5</v>
      </c>
      <c r="AL31" s="196">
        <v>478</v>
      </c>
      <c r="AM31" s="225">
        <v>0.15247208931419456</v>
      </c>
    </row>
    <row r="32" spans="1:39" ht="15">
      <c r="A32" s="197">
        <v>60</v>
      </c>
      <c r="B32" s="196">
        <v>360</v>
      </c>
      <c r="C32" s="225">
        <v>0.11483253588516747</v>
      </c>
      <c r="E32" s="197">
        <v>60</v>
      </c>
      <c r="F32" s="196">
        <v>4</v>
      </c>
      <c r="G32" s="225">
        <v>0.0012759170653907496</v>
      </c>
      <c r="I32" s="197">
        <v>60</v>
      </c>
      <c r="J32" s="196">
        <v>1</v>
      </c>
      <c r="K32" s="225">
        <v>0.0003189792663476874</v>
      </c>
      <c r="M32" s="197">
        <v>60</v>
      </c>
      <c r="N32" s="196">
        <v>0</v>
      </c>
      <c r="O32" s="225">
        <v>0</v>
      </c>
      <c r="Q32" s="197">
        <v>60</v>
      </c>
      <c r="R32" s="196">
        <v>11</v>
      </c>
      <c r="S32" s="225">
        <v>0.0035087719298245615</v>
      </c>
      <c r="U32" s="197">
        <v>60</v>
      </c>
      <c r="V32" s="196">
        <v>502</v>
      </c>
      <c r="W32" s="225">
        <v>0.16012759170653906</v>
      </c>
      <c r="Y32" s="197">
        <v>60</v>
      </c>
      <c r="Z32" s="196">
        <v>81</v>
      </c>
      <c r="AA32" s="225">
        <v>0.02583732057416268</v>
      </c>
      <c r="AC32" s="197">
        <v>60</v>
      </c>
      <c r="AD32" s="196">
        <v>1004</v>
      </c>
      <c r="AE32" s="225">
        <v>0.3202551834130781</v>
      </c>
      <c r="AG32" s="197">
        <v>60</v>
      </c>
      <c r="AH32" s="196">
        <v>225</v>
      </c>
      <c r="AI32" s="225">
        <v>0.07177033492822966</v>
      </c>
      <c r="AK32" s="197">
        <v>60</v>
      </c>
      <c r="AL32" s="196">
        <v>290</v>
      </c>
      <c r="AM32" s="225">
        <v>0.09250398724082935</v>
      </c>
    </row>
    <row r="33" spans="1:39" ht="15">
      <c r="A33" s="197">
        <v>62.5</v>
      </c>
      <c r="B33" s="196">
        <v>156</v>
      </c>
      <c r="C33" s="225">
        <v>0.049760765550239235</v>
      </c>
      <c r="E33" s="197">
        <v>62.5</v>
      </c>
      <c r="F33" s="196">
        <v>1</v>
      </c>
      <c r="G33" s="225">
        <v>0.0003189792663476874</v>
      </c>
      <c r="I33" s="197">
        <v>62.5</v>
      </c>
      <c r="J33" s="196">
        <v>0</v>
      </c>
      <c r="K33" s="225">
        <v>0</v>
      </c>
      <c r="M33" s="197">
        <v>62.5</v>
      </c>
      <c r="N33" s="196">
        <v>0</v>
      </c>
      <c r="O33" s="225">
        <v>0</v>
      </c>
      <c r="Q33" s="197">
        <v>62.5</v>
      </c>
      <c r="R33" s="196">
        <v>37</v>
      </c>
      <c r="S33" s="225">
        <v>0.011802232854864434</v>
      </c>
      <c r="U33" s="197">
        <v>62.5</v>
      </c>
      <c r="V33" s="196">
        <v>624</v>
      </c>
      <c r="W33" s="225">
        <v>0.19904306220095694</v>
      </c>
      <c r="Y33" s="197">
        <v>62.5</v>
      </c>
      <c r="Z33" s="196">
        <v>104</v>
      </c>
      <c r="AA33" s="225">
        <v>0.03317384370015949</v>
      </c>
      <c r="AC33" s="197">
        <v>62.5</v>
      </c>
      <c r="AD33" s="196">
        <v>985</v>
      </c>
      <c r="AE33" s="225">
        <v>0.3141945773524721</v>
      </c>
      <c r="AG33" s="197">
        <v>62.5</v>
      </c>
      <c r="AH33" s="196">
        <v>306</v>
      </c>
      <c r="AI33" s="225">
        <v>0.09760765550239234</v>
      </c>
      <c r="AK33" s="197">
        <v>62.5</v>
      </c>
      <c r="AL33" s="196">
        <v>164</v>
      </c>
      <c r="AM33" s="225">
        <v>0.052312599681020734</v>
      </c>
    </row>
    <row r="34" spans="1:39" ht="15">
      <c r="A34" s="197">
        <v>65</v>
      </c>
      <c r="B34" s="196">
        <v>63</v>
      </c>
      <c r="C34" s="225">
        <v>0.020095693779904306</v>
      </c>
      <c r="E34" s="197">
        <v>65</v>
      </c>
      <c r="F34" s="196">
        <v>1</v>
      </c>
      <c r="G34" s="225">
        <v>0.0003189792663476874</v>
      </c>
      <c r="I34" s="197">
        <v>65</v>
      </c>
      <c r="J34" s="196">
        <v>0</v>
      </c>
      <c r="K34" s="225">
        <v>0</v>
      </c>
      <c r="M34" s="197">
        <v>65</v>
      </c>
      <c r="N34" s="196">
        <v>0</v>
      </c>
      <c r="O34" s="225">
        <v>0</v>
      </c>
      <c r="Q34" s="197">
        <v>65</v>
      </c>
      <c r="R34" s="196">
        <v>59</v>
      </c>
      <c r="S34" s="225">
        <v>0.018819776714513556</v>
      </c>
      <c r="U34" s="197">
        <v>65</v>
      </c>
      <c r="V34" s="196">
        <v>748</v>
      </c>
      <c r="W34" s="225">
        <v>0.23859649122807017</v>
      </c>
      <c r="Y34" s="197">
        <v>65</v>
      </c>
      <c r="Z34" s="196">
        <v>177</v>
      </c>
      <c r="AA34" s="225">
        <v>0.05645933014354067</v>
      </c>
      <c r="AC34" s="197">
        <v>65</v>
      </c>
      <c r="AD34" s="196">
        <v>956</v>
      </c>
      <c r="AE34" s="225">
        <v>0.30494417862838913</v>
      </c>
      <c r="AG34" s="197">
        <v>65</v>
      </c>
      <c r="AH34" s="196">
        <v>442</v>
      </c>
      <c r="AI34" s="225">
        <v>0.14098883572567783</v>
      </c>
      <c r="AK34" s="197">
        <v>65</v>
      </c>
      <c r="AL34" s="196">
        <v>80</v>
      </c>
      <c r="AM34" s="225">
        <v>0.025518341307814992</v>
      </c>
    </row>
    <row r="35" spans="1:39" ht="15">
      <c r="A35" s="197">
        <v>67.5</v>
      </c>
      <c r="B35" s="196">
        <v>31</v>
      </c>
      <c r="C35" s="225">
        <v>0.009888357256778309</v>
      </c>
      <c r="E35" s="197">
        <v>67.5</v>
      </c>
      <c r="F35" s="196">
        <v>0</v>
      </c>
      <c r="G35" s="225">
        <v>0</v>
      </c>
      <c r="I35" s="197">
        <v>67.5</v>
      </c>
      <c r="J35" s="196">
        <v>0</v>
      </c>
      <c r="K35" s="225">
        <v>0</v>
      </c>
      <c r="M35" s="197">
        <v>67.5</v>
      </c>
      <c r="N35" s="196">
        <v>0</v>
      </c>
      <c r="O35" s="225">
        <v>0</v>
      </c>
      <c r="Q35" s="197">
        <v>67.5</v>
      </c>
      <c r="R35" s="196">
        <v>92</v>
      </c>
      <c r="S35" s="225">
        <v>0.02934609250398724</v>
      </c>
      <c r="U35" s="197">
        <v>67.5</v>
      </c>
      <c r="V35" s="196">
        <v>814</v>
      </c>
      <c r="W35" s="225">
        <v>0.2596491228070175</v>
      </c>
      <c r="Y35" s="197">
        <v>67.5</v>
      </c>
      <c r="Z35" s="196">
        <v>235</v>
      </c>
      <c r="AA35" s="225">
        <v>0.07496012759170653</v>
      </c>
      <c r="AC35" s="197">
        <v>67.5</v>
      </c>
      <c r="AD35" s="196">
        <v>827</v>
      </c>
      <c r="AE35" s="225">
        <v>0.2637958532695375</v>
      </c>
      <c r="AG35" s="197">
        <v>67.5</v>
      </c>
      <c r="AH35" s="196">
        <v>561</v>
      </c>
      <c r="AI35" s="225">
        <v>0.17894736842105263</v>
      </c>
      <c r="AK35" s="197">
        <v>67.5</v>
      </c>
      <c r="AL35" s="196">
        <v>35</v>
      </c>
      <c r="AM35" s="225">
        <v>0.011164274322169059</v>
      </c>
    </row>
    <row r="36" spans="1:39" ht="15">
      <c r="A36" s="197">
        <v>70</v>
      </c>
      <c r="B36" s="196">
        <v>7</v>
      </c>
      <c r="C36" s="225">
        <v>0.0022328548644338117</v>
      </c>
      <c r="E36" s="197">
        <v>70</v>
      </c>
      <c r="F36" s="196">
        <v>0</v>
      </c>
      <c r="G36" s="225">
        <v>0</v>
      </c>
      <c r="I36" s="197">
        <v>70</v>
      </c>
      <c r="J36" s="196">
        <v>0</v>
      </c>
      <c r="K36" s="225">
        <v>0</v>
      </c>
      <c r="M36" s="197">
        <v>70</v>
      </c>
      <c r="N36" s="196">
        <v>0</v>
      </c>
      <c r="O36" s="225">
        <v>0</v>
      </c>
      <c r="Q36" s="197">
        <v>70</v>
      </c>
      <c r="R36" s="196">
        <v>131</v>
      </c>
      <c r="S36" s="225">
        <v>0.04178628389154705</v>
      </c>
      <c r="U36" s="197">
        <v>70</v>
      </c>
      <c r="V36" s="196">
        <v>864</v>
      </c>
      <c r="W36" s="225">
        <v>0.2755980861244019</v>
      </c>
      <c r="Y36" s="197">
        <v>70</v>
      </c>
      <c r="Z36" s="196">
        <v>356</v>
      </c>
      <c r="AA36" s="225">
        <v>0.11355661881977672</v>
      </c>
      <c r="AC36" s="197">
        <v>70</v>
      </c>
      <c r="AD36" s="196">
        <v>702</v>
      </c>
      <c r="AE36" s="225">
        <v>0.22392344497607655</v>
      </c>
      <c r="AG36" s="197">
        <v>70</v>
      </c>
      <c r="AH36" s="196">
        <v>718</v>
      </c>
      <c r="AI36" s="225">
        <v>0.22902711323763955</v>
      </c>
      <c r="AK36" s="197">
        <v>70</v>
      </c>
      <c r="AL36" s="196">
        <v>11</v>
      </c>
      <c r="AM36" s="225">
        <v>0.0035087719298245615</v>
      </c>
    </row>
    <row r="37" spans="1:39" ht="15">
      <c r="A37" s="197">
        <v>72.5</v>
      </c>
      <c r="B37" s="196">
        <v>0</v>
      </c>
      <c r="C37" s="225">
        <v>0</v>
      </c>
      <c r="E37" s="197">
        <v>72.5</v>
      </c>
      <c r="F37" s="196">
        <v>0</v>
      </c>
      <c r="G37" s="225">
        <v>0</v>
      </c>
      <c r="I37" s="197">
        <v>72.5</v>
      </c>
      <c r="J37" s="196">
        <v>0</v>
      </c>
      <c r="K37" s="225">
        <v>0</v>
      </c>
      <c r="M37" s="197">
        <v>72.5</v>
      </c>
      <c r="N37" s="196">
        <v>0</v>
      </c>
      <c r="O37" s="225">
        <v>0</v>
      </c>
      <c r="Q37" s="197">
        <v>72.5</v>
      </c>
      <c r="R37" s="196">
        <v>201</v>
      </c>
      <c r="S37" s="225">
        <v>0.06411483253588517</v>
      </c>
      <c r="U37" s="197">
        <v>72.5</v>
      </c>
      <c r="V37" s="196">
        <v>868</v>
      </c>
      <c r="W37" s="225">
        <v>0.27687400318979266</v>
      </c>
      <c r="Y37" s="197">
        <v>72.5</v>
      </c>
      <c r="Z37" s="196">
        <v>427</v>
      </c>
      <c r="AA37" s="225">
        <v>0.13620414673046252</v>
      </c>
      <c r="AC37" s="197">
        <v>72.5</v>
      </c>
      <c r="AD37" s="196">
        <v>602</v>
      </c>
      <c r="AE37" s="225">
        <v>0.19202551834130782</v>
      </c>
      <c r="AG37" s="197">
        <v>72.5</v>
      </c>
      <c r="AH37" s="196">
        <v>793</v>
      </c>
      <c r="AI37" s="225">
        <v>0.2529505582137161</v>
      </c>
      <c r="AK37" s="197">
        <v>72.5</v>
      </c>
      <c r="AL37" s="196">
        <v>3</v>
      </c>
      <c r="AM37" s="225">
        <v>0.0009569377990430622</v>
      </c>
    </row>
    <row r="38" spans="1:39" ht="15">
      <c r="A38" s="197">
        <v>75</v>
      </c>
      <c r="B38" s="196">
        <v>1</v>
      </c>
      <c r="C38" s="225">
        <v>0.0003189792663476874</v>
      </c>
      <c r="E38" s="197">
        <v>75</v>
      </c>
      <c r="F38" s="196">
        <v>0</v>
      </c>
      <c r="G38" s="225">
        <v>0</v>
      </c>
      <c r="I38" s="197">
        <v>75</v>
      </c>
      <c r="J38" s="196">
        <v>0</v>
      </c>
      <c r="K38" s="225">
        <v>0</v>
      </c>
      <c r="M38" s="197">
        <v>75</v>
      </c>
      <c r="N38" s="196">
        <v>0</v>
      </c>
      <c r="O38" s="225">
        <v>0</v>
      </c>
      <c r="Q38" s="197">
        <v>75</v>
      </c>
      <c r="R38" s="196">
        <v>267</v>
      </c>
      <c r="S38" s="225">
        <v>0.08516746411483253</v>
      </c>
      <c r="U38" s="197">
        <v>75</v>
      </c>
      <c r="V38" s="196">
        <v>838</v>
      </c>
      <c r="W38" s="225">
        <v>0.26730462519936204</v>
      </c>
      <c r="Y38" s="197">
        <v>75</v>
      </c>
      <c r="Z38" s="196">
        <v>563</v>
      </c>
      <c r="AA38" s="225">
        <v>0.17958532695374801</v>
      </c>
      <c r="AC38" s="197">
        <v>75</v>
      </c>
      <c r="AD38" s="196">
        <v>422</v>
      </c>
      <c r="AE38" s="225">
        <v>0.1346092503987241</v>
      </c>
      <c r="AG38" s="197">
        <v>75</v>
      </c>
      <c r="AH38" s="196">
        <v>925</v>
      </c>
      <c r="AI38" s="225">
        <v>0.29505582137161085</v>
      </c>
      <c r="AK38" s="197">
        <v>75</v>
      </c>
      <c r="AL38" s="196">
        <v>3</v>
      </c>
      <c r="AM38" s="225">
        <v>0.0009569377990430622</v>
      </c>
    </row>
    <row r="39" spans="1:39" ht="15">
      <c r="A39" s="197">
        <v>77.5</v>
      </c>
      <c r="B39" s="196">
        <v>1</v>
      </c>
      <c r="C39" s="225">
        <v>0.0003189792663476874</v>
      </c>
      <c r="E39" s="197">
        <v>77.5</v>
      </c>
      <c r="F39" s="196">
        <v>0</v>
      </c>
      <c r="G39" s="225">
        <v>0</v>
      </c>
      <c r="I39" s="197">
        <v>77.5</v>
      </c>
      <c r="J39" s="196">
        <v>0</v>
      </c>
      <c r="K39" s="225">
        <v>0</v>
      </c>
      <c r="M39" s="197">
        <v>77.5</v>
      </c>
      <c r="N39" s="196">
        <v>0</v>
      </c>
      <c r="O39" s="225">
        <v>0</v>
      </c>
      <c r="Q39" s="197">
        <v>77.5</v>
      </c>
      <c r="R39" s="196">
        <v>344</v>
      </c>
      <c r="S39" s="225">
        <v>0.10972886762360447</v>
      </c>
      <c r="U39" s="197">
        <v>77.5</v>
      </c>
      <c r="V39" s="196">
        <v>763</v>
      </c>
      <c r="W39" s="225">
        <v>0.24338118022328548</v>
      </c>
      <c r="Y39" s="197">
        <v>77.5</v>
      </c>
      <c r="Z39" s="196">
        <v>661</v>
      </c>
      <c r="AA39" s="225">
        <v>0.21084529505582136</v>
      </c>
      <c r="AC39" s="197">
        <v>77.5</v>
      </c>
      <c r="AD39" s="196">
        <v>285</v>
      </c>
      <c r="AE39" s="225">
        <v>0.09090909090909091</v>
      </c>
      <c r="AG39" s="197">
        <v>77.5</v>
      </c>
      <c r="AH39" s="196">
        <v>950</v>
      </c>
      <c r="AI39" s="225">
        <v>0.30303030303030304</v>
      </c>
      <c r="AK39" s="197">
        <v>77.5</v>
      </c>
      <c r="AL39" s="196">
        <v>1</v>
      </c>
      <c r="AM39" s="225">
        <v>0.0003189792663476874</v>
      </c>
    </row>
    <row r="40" spans="1:39" ht="15">
      <c r="A40" s="197">
        <v>80</v>
      </c>
      <c r="B40" s="196">
        <v>0</v>
      </c>
      <c r="C40" s="225">
        <v>0</v>
      </c>
      <c r="E40" s="197">
        <v>80</v>
      </c>
      <c r="F40" s="196">
        <v>0</v>
      </c>
      <c r="G40" s="225">
        <v>0</v>
      </c>
      <c r="I40" s="197">
        <v>80</v>
      </c>
      <c r="J40" s="196">
        <v>0</v>
      </c>
      <c r="K40" s="225">
        <v>0</v>
      </c>
      <c r="M40" s="197">
        <v>80</v>
      </c>
      <c r="N40" s="196">
        <v>0</v>
      </c>
      <c r="O40" s="225">
        <v>0</v>
      </c>
      <c r="Q40" s="197">
        <v>80</v>
      </c>
      <c r="R40" s="196">
        <v>442</v>
      </c>
      <c r="S40" s="225">
        <v>0.14098883572567783</v>
      </c>
      <c r="U40" s="197">
        <v>80</v>
      </c>
      <c r="V40" s="196">
        <v>656</v>
      </c>
      <c r="W40" s="225">
        <v>0.20925039872408294</v>
      </c>
      <c r="Y40" s="197">
        <v>80</v>
      </c>
      <c r="Z40" s="196">
        <v>752</v>
      </c>
      <c r="AA40" s="225">
        <v>0.23987240829346093</v>
      </c>
      <c r="AC40" s="197">
        <v>80</v>
      </c>
      <c r="AD40" s="196">
        <v>194</v>
      </c>
      <c r="AE40" s="225">
        <v>0.06188197767145136</v>
      </c>
      <c r="AG40" s="197">
        <v>80</v>
      </c>
      <c r="AH40" s="196">
        <v>962</v>
      </c>
      <c r="AI40" s="225">
        <v>0.3068580542264753</v>
      </c>
      <c r="AK40" s="197">
        <v>80</v>
      </c>
      <c r="AL40" s="196">
        <v>1</v>
      </c>
      <c r="AM40" s="225">
        <v>0.0003189792663476874</v>
      </c>
    </row>
    <row r="41" spans="1:39" ht="15">
      <c r="A41" s="197">
        <v>82.5</v>
      </c>
      <c r="B41" s="196">
        <v>0</v>
      </c>
      <c r="C41" s="225">
        <v>0</v>
      </c>
      <c r="E41" s="197">
        <v>82.5</v>
      </c>
      <c r="F41" s="196">
        <v>0</v>
      </c>
      <c r="G41" s="225">
        <v>0</v>
      </c>
      <c r="I41" s="197">
        <v>82.5</v>
      </c>
      <c r="J41" s="196">
        <v>0</v>
      </c>
      <c r="K41" s="225">
        <v>0</v>
      </c>
      <c r="M41" s="197">
        <v>82.5</v>
      </c>
      <c r="N41" s="196">
        <v>0</v>
      </c>
      <c r="O41" s="225">
        <v>0</v>
      </c>
      <c r="Q41" s="197">
        <v>82.5</v>
      </c>
      <c r="R41" s="196">
        <v>551</v>
      </c>
      <c r="S41" s="225">
        <v>0.17575757575757575</v>
      </c>
      <c r="U41" s="197">
        <v>82.5</v>
      </c>
      <c r="V41" s="196">
        <v>573</v>
      </c>
      <c r="W41" s="225">
        <v>0.18277511961722487</v>
      </c>
      <c r="Y41" s="197">
        <v>82.5</v>
      </c>
      <c r="Z41" s="196">
        <v>854</v>
      </c>
      <c r="AA41" s="225">
        <v>0.27240829346092504</v>
      </c>
      <c r="AC41" s="197">
        <v>82.5</v>
      </c>
      <c r="AD41" s="196">
        <v>125</v>
      </c>
      <c r="AE41" s="225">
        <v>0.03987240829346093</v>
      </c>
      <c r="AG41" s="197">
        <v>82.5</v>
      </c>
      <c r="AH41" s="196">
        <v>884</v>
      </c>
      <c r="AI41" s="225">
        <v>0.28197767145135566</v>
      </c>
      <c r="AK41" s="197">
        <v>82.5</v>
      </c>
      <c r="AL41" s="196">
        <v>0</v>
      </c>
      <c r="AM41" s="225">
        <v>0</v>
      </c>
    </row>
    <row r="42" spans="1:39" ht="15">
      <c r="A42" s="197">
        <v>85</v>
      </c>
      <c r="B42" s="196">
        <v>0</v>
      </c>
      <c r="C42" s="225">
        <v>0</v>
      </c>
      <c r="E42" s="197">
        <v>85</v>
      </c>
      <c r="F42" s="196">
        <v>0</v>
      </c>
      <c r="G42" s="225">
        <v>0</v>
      </c>
      <c r="I42" s="197">
        <v>85</v>
      </c>
      <c r="J42" s="196">
        <v>0</v>
      </c>
      <c r="K42" s="225">
        <v>0</v>
      </c>
      <c r="M42" s="197">
        <v>85</v>
      </c>
      <c r="N42" s="196">
        <v>0</v>
      </c>
      <c r="O42" s="225">
        <v>0</v>
      </c>
      <c r="Q42" s="197">
        <v>85</v>
      </c>
      <c r="R42" s="196">
        <v>610</v>
      </c>
      <c r="S42" s="225">
        <v>0.19457735247208932</v>
      </c>
      <c r="U42" s="197">
        <v>85</v>
      </c>
      <c r="V42" s="196">
        <v>458</v>
      </c>
      <c r="W42" s="225">
        <v>0.14609250398724083</v>
      </c>
      <c r="Y42" s="197">
        <v>85</v>
      </c>
      <c r="Z42" s="196">
        <v>864</v>
      </c>
      <c r="AA42" s="225">
        <v>0.2755980861244019</v>
      </c>
      <c r="AC42" s="197">
        <v>85</v>
      </c>
      <c r="AD42" s="196">
        <v>67</v>
      </c>
      <c r="AE42" s="225">
        <v>0.021371610845295055</v>
      </c>
      <c r="AG42" s="197">
        <v>85</v>
      </c>
      <c r="AH42" s="196">
        <v>792</v>
      </c>
      <c r="AI42" s="225">
        <v>0.25263157894736843</v>
      </c>
      <c r="AK42" s="197">
        <v>85</v>
      </c>
      <c r="AL42" s="196">
        <v>0</v>
      </c>
      <c r="AM42" s="225">
        <v>0</v>
      </c>
    </row>
    <row r="43" spans="1:39" ht="15">
      <c r="A43" s="197">
        <v>87.5</v>
      </c>
      <c r="B43" s="196">
        <v>0</v>
      </c>
      <c r="C43" s="225">
        <v>0</v>
      </c>
      <c r="E43" s="197">
        <v>87.5</v>
      </c>
      <c r="F43" s="196">
        <v>0</v>
      </c>
      <c r="G43" s="225">
        <v>0</v>
      </c>
      <c r="I43" s="197">
        <v>87.5</v>
      </c>
      <c r="J43" s="196">
        <v>0</v>
      </c>
      <c r="K43" s="225">
        <v>0</v>
      </c>
      <c r="M43" s="197">
        <v>87.5</v>
      </c>
      <c r="N43" s="196">
        <v>0</v>
      </c>
      <c r="O43" s="225">
        <v>0</v>
      </c>
      <c r="Q43" s="197">
        <v>87.5</v>
      </c>
      <c r="R43" s="196">
        <v>716</v>
      </c>
      <c r="S43" s="225">
        <v>0.22838915470494417</v>
      </c>
      <c r="U43" s="197">
        <v>87.5</v>
      </c>
      <c r="V43" s="196">
        <v>328</v>
      </c>
      <c r="W43" s="225">
        <v>0.10462519936204147</v>
      </c>
      <c r="Y43" s="197">
        <v>87.5</v>
      </c>
      <c r="Z43" s="196">
        <v>880</v>
      </c>
      <c r="AA43" s="225">
        <v>0.2807017543859649</v>
      </c>
      <c r="AC43" s="197">
        <v>87.5</v>
      </c>
      <c r="AD43" s="196">
        <v>37</v>
      </c>
      <c r="AE43" s="225">
        <v>0.011802232854864434</v>
      </c>
      <c r="AG43" s="197">
        <v>87.5</v>
      </c>
      <c r="AH43" s="196">
        <v>626</v>
      </c>
      <c r="AI43" s="225">
        <v>0.19968102073365232</v>
      </c>
      <c r="AK43" s="197">
        <v>87.5</v>
      </c>
      <c r="AL43" s="196">
        <v>0</v>
      </c>
      <c r="AM43" s="225">
        <v>0</v>
      </c>
    </row>
    <row r="44" spans="1:39" ht="15">
      <c r="A44" s="197">
        <v>90</v>
      </c>
      <c r="B44" s="196">
        <v>0</v>
      </c>
      <c r="C44" s="225">
        <v>0</v>
      </c>
      <c r="E44" s="197">
        <v>90</v>
      </c>
      <c r="F44" s="196">
        <v>0</v>
      </c>
      <c r="G44" s="225">
        <v>0</v>
      </c>
      <c r="I44" s="197">
        <v>90</v>
      </c>
      <c r="J44" s="196">
        <v>0</v>
      </c>
      <c r="K44" s="225">
        <v>0</v>
      </c>
      <c r="M44" s="197">
        <v>90</v>
      </c>
      <c r="N44" s="196">
        <v>0</v>
      </c>
      <c r="O44" s="225">
        <v>0</v>
      </c>
      <c r="Q44" s="197">
        <v>90</v>
      </c>
      <c r="R44" s="196">
        <v>769</v>
      </c>
      <c r="S44" s="225">
        <v>0.24529505582137162</v>
      </c>
      <c r="U44" s="197">
        <v>90</v>
      </c>
      <c r="V44" s="196">
        <v>249</v>
      </c>
      <c r="W44" s="225">
        <v>0.07942583732057416</v>
      </c>
      <c r="Y44" s="197">
        <v>90</v>
      </c>
      <c r="Z44" s="196">
        <v>808</v>
      </c>
      <c r="AA44" s="225">
        <v>0.25773524720893143</v>
      </c>
      <c r="AC44" s="197">
        <v>90</v>
      </c>
      <c r="AD44" s="196">
        <v>19</v>
      </c>
      <c r="AE44" s="225">
        <v>0.006060606060606061</v>
      </c>
      <c r="AG44" s="197">
        <v>90</v>
      </c>
      <c r="AH44" s="196">
        <v>498</v>
      </c>
      <c r="AI44" s="225">
        <v>0.15885167464114833</v>
      </c>
      <c r="AK44" s="197">
        <v>90</v>
      </c>
      <c r="AL44" s="196">
        <v>0</v>
      </c>
      <c r="AM44" s="225">
        <v>0</v>
      </c>
    </row>
    <row r="45" spans="1:39" ht="15">
      <c r="A45" s="197">
        <v>92.5</v>
      </c>
      <c r="B45" s="196">
        <v>0</v>
      </c>
      <c r="C45" s="225">
        <v>0</v>
      </c>
      <c r="E45" s="197">
        <v>92.5</v>
      </c>
      <c r="F45" s="196">
        <v>0</v>
      </c>
      <c r="G45" s="225">
        <v>0</v>
      </c>
      <c r="I45" s="197">
        <v>92.5</v>
      </c>
      <c r="J45" s="196">
        <v>0</v>
      </c>
      <c r="K45" s="225">
        <v>0</v>
      </c>
      <c r="M45" s="197">
        <v>92.5</v>
      </c>
      <c r="N45" s="196">
        <v>0</v>
      </c>
      <c r="O45" s="225">
        <v>0</v>
      </c>
      <c r="Q45" s="197">
        <v>92.5</v>
      </c>
      <c r="R45" s="196">
        <v>823</v>
      </c>
      <c r="S45" s="225">
        <v>0.2625199362041467</v>
      </c>
      <c r="U45" s="197">
        <v>92.5</v>
      </c>
      <c r="V45" s="196">
        <v>164</v>
      </c>
      <c r="W45" s="225">
        <v>0.052312599681020734</v>
      </c>
      <c r="Y45" s="197">
        <v>92.5</v>
      </c>
      <c r="Z45" s="196">
        <v>760</v>
      </c>
      <c r="AA45" s="225">
        <v>0.24242424242424243</v>
      </c>
      <c r="AC45" s="197">
        <v>92.5</v>
      </c>
      <c r="AD45" s="196">
        <v>9</v>
      </c>
      <c r="AE45" s="225">
        <v>0.0028708133971291866</v>
      </c>
      <c r="AG45" s="197">
        <v>92.5</v>
      </c>
      <c r="AH45" s="196">
        <v>373</v>
      </c>
      <c r="AI45" s="225">
        <v>0.1189792663476874</v>
      </c>
      <c r="AK45" s="197">
        <v>92.5</v>
      </c>
      <c r="AL45" s="196">
        <v>0</v>
      </c>
      <c r="AM45" s="225">
        <v>0</v>
      </c>
    </row>
    <row r="46" spans="1:39" ht="15">
      <c r="A46" s="197">
        <v>95</v>
      </c>
      <c r="B46" s="196">
        <v>0</v>
      </c>
      <c r="C46" s="225">
        <v>0</v>
      </c>
      <c r="E46" s="197">
        <v>95</v>
      </c>
      <c r="F46" s="196">
        <v>0</v>
      </c>
      <c r="G46" s="225">
        <v>0</v>
      </c>
      <c r="I46" s="197">
        <v>95</v>
      </c>
      <c r="J46" s="196">
        <v>0</v>
      </c>
      <c r="K46" s="225">
        <v>0</v>
      </c>
      <c r="M46" s="197">
        <v>95</v>
      </c>
      <c r="N46" s="196">
        <v>0</v>
      </c>
      <c r="O46" s="225">
        <v>0</v>
      </c>
      <c r="Q46" s="197">
        <v>95</v>
      </c>
      <c r="R46" s="196">
        <v>817</v>
      </c>
      <c r="S46" s="225">
        <v>0.2606060606060606</v>
      </c>
      <c r="U46" s="197">
        <v>95</v>
      </c>
      <c r="V46" s="196">
        <v>127</v>
      </c>
      <c r="W46" s="225">
        <v>0.0405103668261563</v>
      </c>
      <c r="Y46" s="197">
        <v>95</v>
      </c>
      <c r="Z46" s="196">
        <v>638</v>
      </c>
      <c r="AA46" s="225">
        <v>0.20350877192982456</v>
      </c>
      <c r="AC46" s="197">
        <v>95</v>
      </c>
      <c r="AD46" s="196">
        <v>2</v>
      </c>
      <c r="AE46" s="225">
        <v>0.0006379585326953748</v>
      </c>
      <c r="AG46" s="197">
        <v>95</v>
      </c>
      <c r="AH46" s="196">
        <v>248</v>
      </c>
      <c r="AI46" s="225">
        <v>0.07910685805422647</v>
      </c>
      <c r="AK46" s="197">
        <v>95</v>
      </c>
      <c r="AL46" s="196">
        <v>0</v>
      </c>
      <c r="AM46" s="225">
        <v>0</v>
      </c>
    </row>
    <row r="47" spans="1:39" ht="15">
      <c r="A47" s="197">
        <v>97.5</v>
      </c>
      <c r="B47" s="196">
        <v>0</v>
      </c>
      <c r="C47" s="225">
        <v>0</v>
      </c>
      <c r="E47" s="197">
        <v>97.5</v>
      </c>
      <c r="F47" s="196">
        <v>0</v>
      </c>
      <c r="G47" s="225">
        <v>0</v>
      </c>
      <c r="I47" s="197">
        <v>97.5</v>
      </c>
      <c r="J47" s="196">
        <v>0</v>
      </c>
      <c r="K47" s="225">
        <v>0</v>
      </c>
      <c r="M47" s="197">
        <v>97.5</v>
      </c>
      <c r="N47" s="196">
        <v>0</v>
      </c>
      <c r="O47" s="225">
        <v>0</v>
      </c>
      <c r="Q47" s="197">
        <v>97.5</v>
      </c>
      <c r="R47" s="196">
        <v>768</v>
      </c>
      <c r="S47" s="225">
        <v>0.24497607655502393</v>
      </c>
      <c r="U47" s="197">
        <v>97.5</v>
      </c>
      <c r="V47" s="196">
        <v>81</v>
      </c>
      <c r="W47" s="225">
        <v>0.02583732057416268</v>
      </c>
      <c r="Y47" s="197">
        <v>97.5</v>
      </c>
      <c r="Z47" s="196">
        <v>507</v>
      </c>
      <c r="AA47" s="225">
        <v>0.16172248803827752</v>
      </c>
      <c r="AC47" s="197">
        <v>97.5</v>
      </c>
      <c r="AD47" s="196">
        <v>2</v>
      </c>
      <c r="AE47" s="225">
        <v>0.0006379585326953748</v>
      </c>
      <c r="AG47" s="197">
        <v>97.5</v>
      </c>
      <c r="AH47" s="196">
        <v>179</v>
      </c>
      <c r="AI47" s="225">
        <v>0.05709728867623604</v>
      </c>
      <c r="AK47" s="197">
        <v>97.5</v>
      </c>
      <c r="AL47" s="196">
        <v>0</v>
      </c>
      <c r="AM47" s="225">
        <v>0</v>
      </c>
    </row>
    <row r="48" spans="1:39" ht="15">
      <c r="A48" s="197">
        <v>100</v>
      </c>
      <c r="B48" s="196">
        <v>0</v>
      </c>
      <c r="C48" s="225">
        <v>0</v>
      </c>
      <c r="E48" s="197">
        <v>100</v>
      </c>
      <c r="F48" s="196">
        <v>0</v>
      </c>
      <c r="G48" s="225">
        <v>0</v>
      </c>
      <c r="I48" s="197">
        <v>100</v>
      </c>
      <c r="J48" s="196">
        <v>0</v>
      </c>
      <c r="K48" s="225">
        <v>0</v>
      </c>
      <c r="M48" s="197">
        <v>100</v>
      </c>
      <c r="N48" s="196">
        <v>0</v>
      </c>
      <c r="O48" s="225">
        <v>0</v>
      </c>
      <c r="Q48" s="197">
        <v>100</v>
      </c>
      <c r="R48" s="196">
        <v>692</v>
      </c>
      <c r="S48" s="225">
        <v>0.22073365231259967</v>
      </c>
      <c r="U48" s="197">
        <v>100</v>
      </c>
      <c r="V48" s="196">
        <v>38</v>
      </c>
      <c r="W48" s="225">
        <v>0.012121212121212121</v>
      </c>
      <c r="Y48" s="197">
        <v>100</v>
      </c>
      <c r="Z48" s="196">
        <v>401</v>
      </c>
      <c r="AA48" s="225">
        <v>0.12791068580542264</v>
      </c>
      <c r="AC48" s="197">
        <v>100</v>
      </c>
      <c r="AD48" s="196">
        <v>1</v>
      </c>
      <c r="AE48" s="225">
        <v>0.0003189792663476874</v>
      </c>
      <c r="AG48" s="197">
        <v>100</v>
      </c>
      <c r="AH48" s="196">
        <v>88</v>
      </c>
      <c r="AI48" s="225">
        <v>0.028070175438596492</v>
      </c>
      <c r="AK48" s="197">
        <v>100</v>
      </c>
      <c r="AL48" s="196">
        <v>0</v>
      </c>
      <c r="AM48" s="225">
        <v>0</v>
      </c>
    </row>
    <row r="49" spans="1:39" ht="15">
      <c r="A49" s="197">
        <v>102.5</v>
      </c>
      <c r="B49" s="196">
        <v>0</v>
      </c>
      <c r="C49" s="225">
        <v>0</v>
      </c>
      <c r="E49" s="197">
        <v>102.5</v>
      </c>
      <c r="F49" s="196">
        <v>0</v>
      </c>
      <c r="G49" s="225">
        <v>0</v>
      </c>
      <c r="I49" s="197">
        <v>102.5</v>
      </c>
      <c r="J49" s="196">
        <v>0</v>
      </c>
      <c r="K49" s="225">
        <v>0</v>
      </c>
      <c r="M49" s="197">
        <v>102.5</v>
      </c>
      <c r="N49" s="196">
        <v>0</v>
      </c>
      <c r="O49" s="225">
        <v>0</v>
      </c>
      <c r="Q49" s="197">
        <v>102.5</v>
      </c>
      <c r="R49" s="196">
        <v>631</v>
      </c>
      <c r="S49" s="225">
        <v>0.20127591706539075</v>
      </c>
      <c r="U49" s="197">
        <v>102.5</v>
      </c>
      <c r="V49" s="196">
        <v>26</v>
      </c>
      <c r="W49" s="225">
        <v>0.008293460925039872</v>
      </c>
      <c r="Y49" s="197">
        <v>102.5</v>
      </c>
      <c r="Z49" s="196">
        <v>309</v>
      </c>
      <c r="AA49" s="225">
        <v>0.09856459330143541</v>
      </c>
      <c r="AC49" s="197">
        <v>102.5</v>
      </c>
      <c r="AD49" s="196">
        <v>1</v>
      </c>
      <c r="AE49" s="225">
        <v>0.0003189792663476874</v>
      </c>
      <c r="AG49" s="197">
        <v>102.5</v>
      </c>
      <c r="AH49" s="196">
        <v>56</v>
      </c>
      <c r="AI49" s="225">
        <v>0.017862838915470493</v>
      </c>
      <c r="AK49" s="197">
        <v>102.5</v>
      </c>
      <c r="AL49" s="196">
        <v>0</v>
      </c>
      <c r="AM49" s="225">
        <v>0</v>
      </c>
    </row>
    <row r="50" spans="1:39" ht="15">
      <c r="A50" s="197">
        <v>105</v>
      </c>
      <c r="B50" s="196">
        <v>0</v>
      </c>
      <c r="C50" s="225">
        <v>0</v>
      </c>
      <c r="E50" s="197">
        <v>105</v>
      </c>
      <c r="F50" s="196">
        <v>0</v>
      </c>
      <c r="G50" s="225">
        <v>0</v>
      </c>
      <c r="I50" s="197">
        <v>105</v>
      </c>
      <c r="J50" s="196">
        <v>0</v>
      </c>
      <c r="K50" s="225">
        <v>0</v>
      </c>
      <c r="M50" s="197">
        <v>105</v>
      </c>
      <c r="N50" s="196">
        <v>0</v>
      </c>
      <c r="O50" s="225">
        <v>0</v>
      </c>
      <c r="Q50" s="197">
        <v>105</v>
      </c>
      <c r="R50" s="196">
        <v>539</v>
      </c>
      <c r="S50" s="225">
        <v>0.17192982456140352</v>
      </c>
      <c r="U50" s="197">
        <v>105</v>
      </c>
      <c r="V50" s="196">
        <v>12</v>
      </c>
      <c r="W50" s="225">
        <v>0.003827751196172249</v>
      </c>
      <c r="Y50" s="197">
        <v>105</v>
      </c>
      <c r="Z50" s="196">
        <v>196</v>
      </c>
      <c r="AA50" s="225">
        <v>0.06251993620414673</v>
      </c>
      <c r="AC50" s="197">
        <v>105</v>
      </c>
      <c r="AD50" s="196">
        <v>1</v>
      </c>
      <c r="AE50" s="225">
        <v>0.0003189792663476874</v>
      </c>
      <c r="AG50" s="197">
        <v>105</v>
      </c>
      <c r="AH50" s="196">
        <v>31</v>
      </c>
      <c r="AI50" s="225">
        <v>0.009888357256778309</v>
      </c>
      <c r="AK50" s="197">
        <v>105</v>
      </c>
      <c r="AL50" s="196">
        <v>0</v>
      </c>
      <c r="AM50" s="225">
        <v>0</v>
      </c>
    </row>
    <row r="51" spans="1:39" ht="15">
      <c r="A51" s="197">
        <v>107.5</v>
      </c>
      <c r="B51" s="196">
        <v>0</v>
      </c>
      <c r="C51" s="225">
        <v>0</v>
      </c>
      <c r="E51" s="197">
        <v>107.5</v>
      </c>
      <c r="F51" s="196">
        <v>0</v>
      </c>
      <c r="G51" s="225">
        <v>0</v>
      </c>
      <c r="I51" s="197">
        <v>107.5</v>
      </c>
      <c r="J51" s="196">
        <v>0</v>
      </c>
      <c r="K51" s="225">
        <v>0</v>
      </c>
      <c r="M51" s="197">
        <v>107.5</v>
      </c>
      <c r="N51" s="196">
        <v>0</v>
      </c>
      <c r="O51" s="225">
        <v>0</v>
      </c>
      <c r="Q51" s="197">
        <v>107.5</v>
      </c>
      <c r="R51" s="196">
        <v>430</v>
      </c>
      <c r="S51" s="225">
        <v>0.1371610845295056</v>
      </c>
      <c r="U51" s="197">
        <v>107.5</v>
      </c>
      <c r="V51" s="196">
        <v>5</v>
      </c>
      <c r="W51" s="225">
        <v>0.001594896331738437</v>
      </c>
      <c r="Y51" s="197">
        <v>107.5</v>
      </c>
      <c r="Z51" s="196">
        <v>147</v>
      </c>
      <c r="AA51" s="225">
        <v>0.04688995215311005</v>
      </c>
      <c r="AC51" s="197">
        <v>107.5</v>
      </c>
      <c r="AD51" s="196">
        <v>0</v>
      </c>
      <c r="AE51" s="225">
        <v>0</v>
      </c>
      <c r="AG51" s="197">
        <v>107.5</v>
      </c>
      <c r="AH51" s="196">
        <v>19</v>
      </c>
      <c r="AI51" s="225">
        <v>0.006060606060606061</v>
      </c>
      <c r="AK51" s="197">
        <v>107.5</v>
      </c>
      <c r="AL51" s="196">
        <v>0</v>
      </c>
      <c r="AM51" s="225">
        <v>0</v>
      </c>
    </row>
    <row r="52" spans="1:39" ht="15">
      <c r="A52" s="197">
        <v>110</v>
      </c>
      <c r="B52" s="196">
        <v>0</v>
      </c>
      <c r="C52" s="225">
        <v>0</v>
      </c>
      <c r="E52" s="197">
        <v>110</v>
      </c>
      <c r="F52" s="196">
        <v>0</v>
      </c>
      <c r="G52" s="225">
        <v>0</v>
      </c>
      <c r="I52" s="197">
        <v>110</v>
      </c>
      <c r="J52" s="196">
        <v>0</v>
      </c>
      <c r="K52" s="225">
        <v>0</v>
      </c>
      <c r="M52" s="197">
        <v>110</v>
      </c>
      <c r="N52" s="196">
        <v>0</v>
      </c>
      <c r="O52" s="225">
        <v>0</v>
      </c>
      <c r="Q52" s="197">
        <v>110</v>
      </c>
      <c r="R52" s="196">
        <v>329</v>
      </c>
      <c r="S52" s="225">
        <v>0.10494417862838916</v>
      </c>
      <c r="U52" s="197">
        <v>110</v>
      </c>
      <c r="V52" s="196">
        <v>2</v>
      </c>
      <c r="W52" s="225">
        <v>0.0006379585326953748</v>
      </c>
      <c r="Y52" s="197">
        <v>110</v>
      </c>
      <c r="Z52" s="196">
        <v>83</v>
      </c>
      <c r="AA52" s="225">
        <v>0.026475279106858055</v>
      </c>
      <c r="AC52" s="197">
        <v>110</v>
      </c>
      <c r="AD52" s="196">
        <v>0</v>
      </c>
      <c r="AE52" s="225">
        <v>0</v>
      </c>
      <c r="AG52" s="197">
        <v>110</v>
      </c>
      <c r="AH52" s="196">
        <v>8</v>
      </c>
      <c r="AI52" s="225">
        <v>0.002551834130781499</v>
      </c>
      <c r="AK52" s="197">
        <v>110</v>
      </c>
      <c r="AL52" s="196">
        <v>0</v>
      </c>
      <c r="AM52" s="225">
        <v>0</v>
      </c>
    </row>
    <row r="53" spans="1:39" ht="15">
      <c r="A53" s="197">
        <v>112.5</v>
      </c>
      <c r="B53" s="196">
        <v>0</v>
      </c>
      <c r="C53" s="225">
        <v>0</v>
      </c>
      <c r="E53" s="197">
        <v>112.5</v>
      </c>
      <c r="F53" s="196">
        <v>0</v>
      </c>
      <c r="G53" s="225">
        <v>0</v>
      </c>
      <c r="I53" s="197">
        <v>112.5</v>
      </c>
      <c r="J53" s="196">
        <v>0</v>
      </c>
      <c r="K53" s="225">
        <v>0</v>
      </c>
      <c r="M53" s="197">
        <v>112.5</v>
      </c>
      <c r="N53" s="196">
        <v>0</v>
      </c>
      <c r="O53" s="225">
        <v>0</v>
      </c>
      <c r="Q53" s="197">
        <v>112.5</v>
      </c>
      <c r="R53" s="196">
        <v>260</v>
      </c>
      <c r="S53" s="225">
        <v>0.08293460925039872</v>
      </c>
      <c r="U53" s="197">
        <v>112.5</v>
      </c>
      <c r="V53" s="196">
        <v>2</v>
      </c>
      <c r="W53" s="225">
        <v>0.0006379585326953748</v>
      </c>
      <c r="Y53" s="197">
        <v>112.5</v>
      </c>
      <c r="Z53" s="196">
        <v>52</v>
      </c>
      <c r="AA53" s="225">
        <v>0.016586921850079744</v>
      </c>
      <c r="AC53" s="197">
        <v>112.5</v>
      </c>
      <c r="AD53" s="196">
        <v>0</v>
      </c>
      <c r="AE53" s="225">
        <v>0</v>
      </c>
      <c r="AG53" s="197">
        <v>112.5</v>
      </c>
      <c r="AH53" s="196">
        <v>5</v>
      </c>
      <c r="AI53" s="225">
        <v>0.001594896331738437</v>
      </c>
      <c r="AK53" s="197">
        <v>112.5</v>
      </c>
      <c r="AL53" s="196">
        <v>0</v>
      </c>
      <c r="AM53" s="225">
        <v>0</v>
      </c>
    </row>
    <row r="54" spans="1:39" ht="15">
      <c r="A54" s="197">
        <v>115</v>
      </c>
      <c r="B54" s="196">
        <v>0</v>
      </c>
      <c r="C54" s="225">
        <v>0</v>
      </c>
      <c r="E54" s="197">
        <v>115</v>
      </c>
      <c r="F54" s="196">
        <v>0</v>
      </c>
      <c r="G54" s="225">
        <v>0</v>
      </c>
      <c r="I54" s="197">
        <v>115</v>
      </c>
      <c r="J54" s="196">
        <v>0</v>
      </c>
      <c r="K54" s="225">
        <v>0</v>
      </c>
      <c r="M54" s="197">
        <v>115</v>
      </c>
      <c r="N54" s="196">
        <v>0</v>
      </c>
      <c r="O54" s="225">
        <v>0</v>
      </c>
      <c r="Q54" s="197">
        <v>115</v>
      </c>
      <c r="R54" s="196">
        <v>149</v>
      </c>
      <c r="S54" s="225">
        <v>0.047527910685805426</v>
      </c>
      <c r="U54" s="197">
        <v>115</v>
      </c>
      <c r="V54" s="196">
        <v>1</v>
      </c>
      <c r="W54" s="225">
        <v>0.0003189792663476874</v>
      </c>
      <c r="Y54" s="197">
        <v>115</v>
      </c>
      <c r="Z54" s="196">
        <v>27</v>
      </c>
      <c r="AA54" s="225">
        <v>0.00861244019138756</v>
      </c>
      <c r="AC54" s="197">
        <v>115</v>
      </c>
      <c r="AD54" s="196">
        <v>0</v>
      </c>
      <c r="AE54" s="225">
        <v>0</v>
      </c>
      <c r="AG54" s="197">
        <v>115</v>
      </c>
      <c r="AH54" s="196">
        <v>0</v>
      </c>
      <c r="AI54" s="225">
        <v>0</v>
      </c>
      <c r="AK54" s="197">
        <v>115</v>
      </c>
      <c r="AL54" s="196">
        <v>0</v>
      </c>
      <c r="AM54" s="225">
        <v>0</v>
      </c>
    </row>
    <row r="55" spans="1:39" ht="15">
      <c r="A55" s="197">
        <v>117.5</v>
      </c>
      <c r="B55" s="196">
        <v>0</v>
      </c>
      <c r="C55" s="225">
        <v>0</v>
      </c>
      <c r="E55" s="197">
        <v>117.5</v>
      </c>
      <c r="F55" s="196">
        <v>0</v>
      </c>
      <c r="G55" s="225">
        <v>0</v>
      </c>
      <c r="I55" s="197">
        <v>117.5</v>
      </c>
      <c r="J55" s="196">
        <v>0</v>
      </c>
      <c r="K55" s="225">
        <v>0</v>
      </c>
      <c r="M55" s="197">
        <v>117.5</v>
      </c>
      <c r="N55" s="196">
        <v>0</v>
      </c>
      <c r="O55" s="225">
        <v>0</v>
      </c>
      <c r="Q55" s="197">
        <v>117.5</v>
      </c>
      <c r="R55" s="196">
        <v>118</v>
      </c>
      <c r="S55" s="225">
        <v>0.03763955342902711</v>
      </c>
      <c r="U55" s="197">
        <v>117.5</v>
      </c>
      <c r="V55" s="196">
        <v>0</v>
      </c>
      <c r="W55" s="225">
        <v>0</v>
      </c>
      <c r="Y55" s="197">
        <v>117.5</v>
      </c>
      <c r="Z55" s="196">
        <v>20</v>
      </c>
      <c r="AA55" s="225">
        <v>0.006379585326953748</v>
      </c>
      <c r="AC55" s="197">
        <v>117.5</v>
      </c>
      <c r="AD55" s="196">
        <v>0</v>
      </c>
      <c r="AE55" s="225">
        <v>0</v>
      </c>
      <c r="AG55" s="197">
        <v>117.5</v>
      </c>
      <c r="AH55" s="196">
        <v>1</v>
      </c>
      <c r="AI55" s="225">
        <v>0.0003189792663476874</v>
      </c>
      <c r="AK55" s="197">
        <v>117.5</v>
      </c>
      <c r="AL55" s="196">
        <v>0</v>
      </c>
      <c r="AM55" s="225">
        <v>0</v>
      </c>
    </row>
    <row r="56" spans="1:39" ht="15">
      <c r="A56" s="197">
        <v>120</v>
      </c>
      <c r="B56" s="196">
        <v>0</v>
      </c>
      <c r="C56" s="225">
        <v>0</v>
      </c>
      <c r="E56" s="197">
        <v>120</v>
      </c>
      <c r="F56" s="196">
        <v>0</v>
      </c>
      <c r="G56" s="225">
        <v>0</v>
      </c>
      <c r="I56" s="197">
        <v>120</v>
      </c>
      <c r="J56" s="196">
        <v>0</v>
      </c>
      <c r="K56" s="225">
        <v>0</v>
      </c>
      <c r="M56" s="197">
        <v>120</v>
      </c>
      <c r="N56" s="196">
        <v>0</v>
      </c>
      <c r="O56" s="225">
        <v>0</v>
      </c>
      <c r="Q56" s="197">
        <v>120</v>
      </c>
      <c r="R56" s="196">
        <v>80</v>
      </c>
      <c r="S56" s="225">
        <v>0.025518341307814992</v>
      </c>
      <c r="U56" s="197">
        <v>120</v>
      </c>
      <c r="V56" s="196">
        <v>1</v>
      </c>
      <c r="W56" s="225">
        <v>0.0003189792663476874</v>
      </c>
      <c r="Y56" s="197">
        <v>120</v>
      </c>
      <c r="Z56" s="196">
        <v>10</v>
      </c>
      <c r="AA56" s="225">
        <v>0.003189792663476874</v>
      </c>
      <c r="AC56" s="197">
        <v>120</v>
      </c>
      <c r="AD56" s="196">
        <v>0</v>
      </c>
      <c r="AE56" s="225">
        <v>0</v>
      </c>
      <c r="AG56" s="197">
        <v>120</v>
      </c>
      <c r="AH56" s="196">
        <v>0</v>
      </c>
      <c r="AI56" s="225">
        <v>0</v>
      </c>
      <c r="AK56" s="197">
        <v>120</v>
      </c>
      <c r="AL56" s="196">
        <v>0</v>
      </c>
      <c r="AM56" s="225">
        <v>0</v>
      </c>
    </row>
    <row r="57" spans="1:39" ht="15">
      <c r="A57" s="197">
        <v>122.5</v>
      </c>
      <c r="B57" s="196">
        <v>0</v>
      </c>
      <c r="C57" s="225">
        <v>0</v>
      </c>
      <c r="E57" s="197">
        <v>122.5</v>
      </c>
      <c r="F57" s="196">
        <v>0</v>
      </c>
      <c r="G57" s="225">
        <v>0</v>
      </c>
      <c r="I57" s="197">
        <v>122.5</v>
      </c>
      <c r="J57" s="196">
        <v>0</v>
      </c>
      <c r="K57" s="225">
        <v>0</v>
      </c>
      <c r="M57" s="197">
        <v>122.5</v>
      </c>
      <c r="N57" s="196">
        <v>0</v>
      </c>
      <c r="O57" s="225">
        <v>0</v>
      </c>
      <c r="Q57" s="197">
        <v>122.5</v>
      </c>
      <c r="R57" s="196">
        <v>53</v>
      </c>
      <c r="S57" s="225">
        <v>0.01690590111642743</v>
      </c>
      <c r="U57" s="197">
        <v>122.5</v>
      </c>
      <c r="V57" s="196">
        <v>1</v>
      </c>
      <c r="W57" s="225">
        <v>0.0003189792663476874</v>
      </c>
      <c r="Y57" s="197">
        <v>122.5</v>
      </c>
      <c r="Z57" s="196">
        <v>5</v>
      </c>
      <c r="AA57" s="225">
        <v>0.001594896331738437</v>
      </c>
      <c r="AC57" s="197">
        <v>122.5</v>
      </c>
      <c r="AD57" s="196">
        <v>0</v>
      </c>
      <c r="AE57" s="225">
        <v>0</v>
      </c>
      <c r="AG57" s="197">
        <v>122.5</v>
      </c>
      <c r="AH57" s="196">
        <v>1</v>
      </c>
      <c r="AI57" s="225">
        <v>0.0003189792663476874</v>
      </c>
      <c r="AK57" s="197">
        <v>122.5</v>
      </c>
      <c r="AL57" s="196">
        <v>0</v>
      </c>
      <c r="AM57" s="225">
        <v>0</v>
      </c>
    </row>
    <row r="58" spans="1:39" ht="15">
      <c r="A58" s="197">
        <v>125</v>
      </c>
      <c r="B58" s="196">
        <v>0</v>
      </c>
      <c r="C58" s="225">
        <v>0</v>
      </c>
      <c r="E58" s="197">
        <v>125</v>
      </c>
      <c r="F58" s="196">
        <v>0</v>
      </c>
      <c r="G58" s="225">
        <v>0</v>
      </c>
      <c r="I58" s="197">
        <v>125</v>
      </c>
      <c r="J58" s="196">
        <v>0</v>
      </c>
      <c r="K58" s="225">
        <v>0</v>
      </c>
      <c r="M58" s="197">
        <v>125</v>
      </c>
      <c r="N58" s="196">
        <v>0</v>
      </c>
      <c r="O58" s="225">
        <v>0</v>
      </c>
      <c r="Q58" s="197">
        <v>125</v>
      </c>
      <c r="R58" s="196">
        <v>18</v>
      </c>
      <c r="S58" s="225">
        <v>0.005741626794258373</v>
      </c>
      <c r="U58" s="197">
        <v>125</v>
      </c>
      <c r="V58" s="196">
        <v>0</v>
      </c>
      <c r="W58" s="225">
        <v>0</v>
      </c>
      <c r="Y58" s="197">
        <v>125</v>
      </c>
      <c r="Z58" s="196">
        <v>1</v>
      </c>
      <c r="AA58" s="225">
        <v>0.0003189792663476874</v>
      </c>
      <c r="AC58" s="197">
        <v>125</v>
      </c>
      <c r="AD58" s="196">
        <v>0</v>
      </c>
      <c r="AE58" s="225">
        <v>0</v>
      </c>
      <c r="AG58" s="197">
        <v>125</v>
      </c>
      <c r="AH58" s="196">
        <v>0</v>
      </c>
      <c r="AI58" s="225">
        <v>0</v>
      </c>
      <c r="AK58" s="197">
        <v>125</v>
      </c>
      <c r="AL58" s="196">
        <v>0</v>
      </c>
      <c r="AM58" s="225">
        <v>0</v>
      </c>
    </row>
    <row r="59" spans="1:39" ht="15.75" thickBot="1">
      <c r="A59" s="226" t="s">
        <v>413</v>
      </c>
      <c r="B59" s="226">
        <v>0</v>
      </c>
      <c r="C59" s="227">
        <v>0</v>
      </c>
      <c r="E59" s="226" t="s">
        <v>413</v>
      </c>
      <c r="F59" s="226">
        <v>0</v>
      </c>
      <c r="G59" s="226">
        <v>0</v>
      </c>
      <c r="I59" s="226" t="s">
        <v>413</v>
      </c>
      <c r="J59" s="226">
        <v>0</v>
      </c>
      <c r="K59" s="227">
        <v>0</v>
      </c>
      <c r="M59" s="226" t="s">
        <v>413</v>
      </c>
      <c r="N59" s="226">
        <v>0</v>
      </c>
      <c r="O59" s="227">
        <v>0</v>
      </c>
      <c r="Q59" s="226" t="s">
        <v>413</v>
      </c>
      <c r="R59" s="226">
        <v>41</v>
      </c>
      <c r="S59" s="227">
        <v>0.013078149920255184</v>
      </c>
      <c r="U59" s="226" t="s">
        <v>413</v>
      </c>
      <c r="V59" s="226">
        <v>0</v>
      </c>
      <c r="W59" s="226">
        <v>0</v>
      </c>
      <c r="Y59" s="226" t="s">
        <v>413</v>
      </c>
      <c r="Z59" s="226">
        <v>2</v>
      </c>
      <c r="AA59" s="227">
        <v>0.0006379585326953748</v>
      </c>
      <c r="AC59" s="226" t="s">
        <v>413</v>
      </c>
      <c r="AD59" s="226">
        <v>0</v>
      </c>
      <c r="AE59" s="227">
        <v>0</v>
      </c>
      <c r="AG59" s="226" t="s">
        <v>413</v>
      </c>
      <c r="AH59" s="226">
        <v>0</v>
      </c>
      <c r="AI59" s="227">
        <v>0</v>
      </c>
      <c r="AK59" s="226" t="s">
        <v>413</v>
      </c>
      <c r="AL59" s="226">
        <v>0</v>
      </c>
      <c r="AM59" s="227">
        <v>0</v>
      </c>
    </row>
  </sheetData>
  <mergeCells count="12">
    <mergeCell ref="AG6:AI6"/>
    <mergeCell ref="AK6:AM6"/>
    <mergeCell ref="M6:O6"/>
    <mergeCell ref="Q6:S6"/>
    <mergeCell ref="U6:W6"/>
    <mergeCell ref="Y6:AA6"/>
    <mergeCell ref="AC6:AE6"/>
    <mergeCell ref="A1:D3"/>
    <mergeCell ref="A5:E5"/>
    <mergeCell ref="A6:C6"/>
    <mergeCell ref="E6:G6"/>
    <mergeCell ref="I6:K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4999699890613556"/>
  </sheetPr>
  <dimension ref="A1:J13"/>
  <sheetViews>
    <sheetView showGridLines="0" workbookViewId="0" topLeftCell="A1">
      <selection activeCell="A1" sqref="A1:D3"/>
    </sheetView>
  </sheetViews>
  <sheetFormatPr defaultColWidth="9.140625" defaultRowHeight="15"/>
  <cols>
    <col min="1" max="1" width="18.421875" style="51" customWidth="1"/>
    <col min="2" max="2" width="24.8515625" style="51" customWidth="1"/>
    <col min="3" max="3" width="22.57421875" style="51" customWidth="1"/>
    <col min="4" max="4" width="20.57421875" style="51" customWidth="1"/>
    <col min="5" max="5" width="8.8515625" style="51" customWidth="1"/>
    <col min="6" max="6" width="10.140625" style="51" bestFit="1" customWidth="1"/>
    <col min="7" max="8" width="9.140625" style="51" customWidth="1"/>
    <col min="9" max="9" width="11.00390625" style="51" customWidth="1"/>
    <col min="10" max="10" width="241.8515625" style="51" bestFit="1" customWidth="1"/>
    <col min="11" max="16384" width="9.140625" style="51" customWidth="1"/>
  </cols>
  <sheetData>
    <row r="1" spans="1:4" ht="15" customHeight="1">
      <c r="A1" s="228" t="s">
        <v>342</v>
      </c>
      <c r="B1" s="228"/>
      <c r="C1" s="228"/>
      <c r="D1" s="228"/>
    </row>
    <row r="2" spans="1:4" ht="15" customHeight="1">
      <c r="A2" s="228"/>
      <c r="B2" s="228"/>
      <c r="C2" s="228"/>
      <c r="D2" s="228"/>
    </row>
    <row r="3" spans="1:4" ht="15">
      <c r="A3" s="228"/>
      <c r="B3" s="228"/>
      <c r="C3" s="228"/>
      <c r="D3" s="228"/>
    </row>
    <row r="4" spans="1:4" ht="15.75" thickBot="1">
      <c r="A4" s="52"/>
      <c r="B4" s="52"/>
      <c r="C4" s="52"/>
      <c r="D4" s="52"/>
    </row>
    <row r="5" spans="1:9" ht="15.75" thickBot="1">
      <c r="A5" s="53" t="s">
        <v>0</v>
      </c>
      <c r="B5" s="54" t="s">
        <v>1</v>
      </c>
      <c r="C5" s="54" t="s">
        <v>2</v>
      </c>
      <c r="D5" s="54" t="s">
        <v>20</v>
      </c>
      <c r="E5" s="55" t="s">
        <v>3</v>
      </c>
      <c r="F5" s="56" t="s">
        <v>326</v>
      </c>
      <c r="I5" s="57" t="s">
        <v>330</v>
      </c>
    </row>
    <row r="6" spans="1:10" ht="15">
      <c r="A6" s="58" t="s">
        <v>5</v>
      </c>
      <c r="B6" s="64">
        <v>0.39</v>
      </c>
      <c r="C6" s="64" t="s">
        <v>6</v>
      </c>
      <c r="D6" s="64">
        <v>24.8</v>
      </c>
      <c r="E6" s="64" t="s">
        <v>7</v>
      </c>
      <c r="F6" s="59" t="s">
        <v>327</v>
      </c>
      <c r="I6" s="60" t="s">
        <v>327</v>
      </c>
      <c r="J6" s="51" t="s">
        <v>334</v>
      </c>
    </row>
    <row r="7" spans="1:10" ht="15">
      <c r="A7" s="58" t="s">
        <v>8</v>
      </c>
      <c r="B7" s="64">
        <v>0.381</v>
      </c>
      <c r="C7" s="64" t="s">
        <v>9</v>
      </c>
      <c r="D7" s="64">
        <v>42</v>
      </c>
      <c r="E7" s="64" t="s">
        <v>7</v>
      </c>
      <c r="F7" s="59" t="s">
        <v>328</v>
      </c>
      <c r="I7" s="60" t="s">
        <v>328</v>
      </c>
      <c r="J7" s="51" t="s">
        <v>335</v>
      </c>
    </row>
    <row r="8" spans="1:10" ht="15">
      <c r="A8" s="58" t="s">
        <v>10</v>
      </c>
      <c r="B8" s="64">
        <v>0.502</v>
      </c>
      <c r="C8" s="64" t="s">
        <v>11</v>
      </c>
      <c r="D8" s="64">
        <v>44.1</v>
      </c>
      <c r="E8" s="64" t="s">
        <v>7</v>
      </c>
      <c r="F8" s="59" t="s">
        <v>327</v>
      </c>
      <c r="I8" s="60" t="s">
        <v>331</v>
      </c>
      <c r="J8" s="51" t="s">
        <v>336</v>
      </c>
    </row>
    <row r="9" spans="1:10" ht="15">
      <c r="A9" s="58" t="s">
        <v>12</v>
      </c>
      <c r="B9" s="64">
        <v>1</v>
      </c>
      <c r="C9" s="64" t="s">
        <v>13</v>
      </c>
      <c r="D9" s="64">
        <v>1</v>
      </c>
      <c r="E9" s="64" t="s">
        <v>14</v>
      </c>
      <c r="F9" s="59" t="s">
        <v>14</v>
      </c>
      <c r="I9" s="60" t="s">
        <v>332</v>
      </c>
      <c r="J9" s="51" t="s">
        <v>337</v>
      </c>
    </row>
    <row r="10" spans="1:10" ht="15">
      <c r="A10" s="58" t="s">
        <v>15</v>
      </c>
      <c r="B10" s="64">
        <v>0.5</v>
      </c>
      <c r="C10" s="64" t="s">
        <v>369</v>
      </c>
      <c r="D10" s="64">
        <v>2291000</v>
      </c>
      <c r="E10" s="64" t="s">
        <v>7</v>
      </c>
      <c r="F10" s="59" t="s">
        <v>329</v>
      </c>
      <c r="I10" s="60" t="s">
        <v>333</v>
      </c>
      <c r="J10" s="51" t="s">
        <v>338</v>
      </c>
    </row>
    <row r="11" spans="1:6" ht="15">
      <c r="A11" s="58" t="s">
        <v>16</v>
      </c>
      <c r="B11" s="64">
        <v>1</v>
      </c>
      <c r="C11" s="64" t="s">
        <v>17</v>
      </c>
      <c r="D11" s="64">
        <v>1</v>
      </c>
      <c r="E11" s="64" t="s">
        <v>14</v>
      </c>
      <c r="F11" s="59" t="s">
        <v>14</v>
      </c>
    </row>
    <row r="12" spans="1:6" ht="15.75" thickBot="1">
      <c r="A12" s="61" t="s">
        <v>18</v>
      </c>
      <c r="B12" s="65">
        <v>0.39</v>
      </c>
      <c r="C12" s="65" t="s">
        <v>19</v>
      </c>
      <c r="D12" s="65">
        <v>11</v>
      </c>
      <c r="E12" s="65" t="s">
        <v>7</v>
      </c>
      <c r="F12" s="62" t="s">
        <v>327</v>
      </c>
    </row>
    <row r="13" spans="2:6" ht="15">
      <c r="B13" s="63"/>
      <c r="C13" s="63"/>
      <c r="D13" s="63"/>
      <c r="E13" s="63"/>
      <c r="F13" s="63"/>
    </row>
  </sheetData>
  <mergeCells count="1">
    <mergeCell ref="A1:D3"/>
  </mergeCells>
  <printOptions/>
  <pageMargins left="0.7" right="0.7" top="0.75" bottom="0.75" header="0.3" footer="0.3"/>
  <pageSetup fitToHeight="0" fitToWidth="0" horizontalDpi="600" verticalDpi="600" orientation="portrait" scale="10" r:id="rId3"/>
  <colBreaks count="1" manualBreakCount="1">
    <brk id="9" max="1638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699890613556"/>
  </sheetPr>
  <dimension ref="A1:T55"/>
  <sheetViews>
    <sheetView showGridLines="0" workbookViewId="0" topLeftCell="A1">
      <selection activeCell="A1" sqref="A1:D3"/>
    </sheetView>
  </sheetViews>
  <sheetFormatPr defaultColWidth="9.140625" defaultRowHeight="15"/>
  <cols>
    <col min="1" max="1" width="31.28125" style="26" bestFit="1" customWidth="1"/>
    <col min="2" max="2" width="12.140625" style="26" bestFit="1" customWidth="1"/>
    <col min="3" max="3" width="11.421875" style="26" bestFit="1" customWidth="1"/>
    <col min="4" max="4" width="21.28125" style="26" customWidth="1"/>
    <col min="5" max="6" width="12.7109375" style="26" bestFit="1" customWidth="1"/>
    <col min="7" max="12" width="12.28125" style="26" bestFit="1" customWidth="1"/>
    <col min="13" max="14" width="9.140625" style="26" customWidth="1"/>
    <col min="15" max="15" width="3.7109375" style="26" bestFit="1" customWidth="1"/>
    <col min="16" max="16" width="13.57421875" style="26" bestFit="1" customWidth="1"/>
    <col min="17" max="17" width="14.57421875" style="26" bestFit="1" customWidth="1"/>
    <col min="18" max="20" width="9.57421875" style="26" bestFit="1" customWidth="1"/>
    <col min="21" max="16384" width="9.140625" style="26" customWidth="1"/>
  </cols>
  <sheetData>
    <row r="1" spans="1:4" ht="15" customHeight="1">
      <c r="A1" s="229" t="s">
        <v>343</v>
      </c>
      <c r="B1" s="229"/>
      <c r="C1" s="229"/>
      <c r="D1" s="229"/>
    </row>
    <row r="2" spans="1:4" ht="15" customHeight="1">
      <c r="A2" s="229"/>
      <c r="B2" s="229"/>
      <c r="C2" s="229"/>
      <c r="D2" s="229"/>
    </row>
    <row r="3" spans="1:4" ht="15">
      <c r="A3" s="229"/>
      <c r="B3" s="229"/>
      <c r="C3" s="229"/>
      <c r="D3" s="229"/>
    </row>
    <row r="4" ht="15.75" thickBot="1"/>
    <row r="5" spans="1:20" ht="15.75" thickBot="1">
      <c r="A5" s="66"/>
      <c r="B5" s="67"/>
      <c r="C5" s="67"/>
      <c r="D5" s="230" t="s">
        <v>193</v>
      </c>
      <c r="E5" s="231"/>
      <c r="F5" s="232"/>
      <c r="G5" s="230" t="s">
        <v>194</v>
      </c>
      <c r="H5" s="231"/>
      <c r="I5" s="232"/>
      <c r="J5" s="230" t="s">
        <v>195</v>
      </c>
      <c r="K5" s="231"/>
      <c r="L5" s="232"/>
      <c r="M5" s="68"/>
      <c r="N5" s="68"/>
      <c r="O5" s="68"/>
      <c r="P5" s="68"/>
      <c r="Q5" s="68"/>
      <c r="R5" s="69" t="s">
        <v>196</v>
      </c>
      <c r="S5" s="69" t="s">
        <v>197</v>
      </c>
      <c r="T5" s="69" t="s">
        <v>198</v>
      </c>
    </row>
    <row r="6" spans="1:20" ht="15">
      <c r="A6" s="70"/>
      <c r="B6" s="71"/>
      <c r="C6" s="72" t="s">
        <v>199</v>
      </c>
      <c r="D6" s="73" t="s">
        <v>200</v>
      </c>
      <c r="E6" s="72" t="s">
        <v>201</v>
      </c>
      <c r="F6" s="74" t="s">
        <v>202</v>
      </c>
      <c r="G6" s="73" t="s">
        <v>200</v>
      </c>
      <c r="H6" s="72" t="s">
        <v>201</v>
      </c>
      <c r="I6" s="74" t="s">
        <v>202</v>
      </c>
      <c r="J6" s="73" t="s">
        <v>200</v>
      </c>
      <c r="K6" s="72" t="s">
        <v>201</v>
      </c>
      <c r="L6" s="74" t="s">
        <v>202</v>
      </c>
      <c r="M6" s="68"/>
      <c r="N6" s="68"/>
      <c r="O6" s="233" t="s">
        <v>203</v>
      </c>
      <c r="P6" s="75" t="s">
        <v>204</v>
      </c>
      <c r="Q6" s="76" t="s">
        <v>205</v>
      </c>
      <c r="R6" s="17">
        <v>0.0008</v>
      </c>
      <c r="S6" s="17">
        <v>0.000917</v>
      </c>
      <c r="T6" s="17">
        <v>0.00248</v>
      </c>
    </row>
    <row r="7" spans="1:20" ht="15.75" thickBot="1">
      <c r="A7" s="77" t="s">
        <v>206</v>
      </c>
      <c r="B7" s="78" t="s">
        <v>3</v>
      </c>
      <c r="C7" s="79" t="s">
        <v>207</v>
      </c>
      <c r="D7" s="80" t="s">
        <v>208</v>
      </c>
      <c r="E7" s="79" t="s">
        <v>209</v>
      </c>
      <c r="F7" s="81" t="s">
        <v>210</v>
      </c>
      <c r="G7" s="80" t="s">
        <v>211</v>
      </c>
      <c r="H7" s="79" t="s">
        <v>212</v>
      </c>
      <c r="I7" s="81" t="s">
        <v>213</v>
      </c>
      <c r="J7" s="80" t="s">
        <v>214</v>
      </c>
      <c r="K7" s="79" t="s">
        <v>215</v>
      </c>
      <c r="L7" s="81" t="s">
        <v>216</v>
      </c>
      <c r="M7" s="68"/>
      <c r="N7" s="68"/>
      <c r="O7" s="234"/>
      <c r="P7" s="82" t="s">
        <v>217</v>
      </c>
      <c r="Q7" s="83" t="s">
        <v>218</v>
      </c>
      <c r="R7" s="18">
        <v>0.015</v>
      </c>
      <c r="S7" s="18">
        <v>0.0135</v>
      </c>
      <c r="T7" s="18">
        <v>0.0239</v>
      </c>
    </row>
    <row r="8" spans="1:20" ht="18.75" thickBot="1">
      <c r="A8" s="84" t="s">
        <v>219</v>
      </c>
      <c r="B8" s="85" t="s">
        <v>273</v>
      </c>
      <c r="C8" s="86" t="s">
        <v>220</v>
      </c>
      <c r="D8" s="84">
        <v>1.19E-06</v>
      </c>
      <c r="E8" s="85">
        <v>1.4E-06</v>
      </c>
      <c r="F8" s="86">
        <v>3.51E-06</v>
      </c>
      <c r="G8" s="84">
        <v>7.928928000000001E-09</v>
      </c>
      <c r="H8" s="85">
        <v>7.928928000000001E-09</v>
      </c>
      <c r="I8" s="86">
        <v>1.871227008E-08</v>
      </c>
      <c r="J8" s="85">
        <v>0</v>
      </c>
      <c r="K8" s="85">
        <v>0</v>
      </c>
      <c r="L8" s="86">
        <v>0</v>
      </c>
      <c r="M8" s="68"/>
      <c r="N8" s="68"/>
      <c r="O8" s="234"/>
      <c r="P8" s="87" t="s">
        <v>221</v>
      </c>
      <c r="Q8" s="88" t="s">
        <v>222</v>
      </c>
      <c r="R8" s="19">
        <v>98.5</v>
      </c>
      <c r="S8" s="19">
        <v>245</v>
      </c>
      <c r="T8" s="19">
        <v>245</v>
      </c>
    </row>
    <row r="9" spans="1:20" ht="15.75" thickBot="1">
      <c r="A9" s="89" t="s">
        <v>223</v>
      </c>
      <c r="B9" s="90" t="s">
        <v>224</v>
      </c>
      <c r="C9" s="91" t="s">
        <v>225</v>
      </c>
      <c r="D9" s="89">
        <v>0.000413</v>
      </c>
      <c r="E9" s="90">
        <v>0.00176</v>
      </c>
      <c r="F9" s="91">
        <v>0.00176</v>
      </c>
      <c r="G9" s="89">
        <v>0</v>
      </c>
      <c r="H9" s="90">
        <v>0</v>
      </c>
      <c r="I9" s="91">
        <v>0</v>
      </c>
      <c r="J9" s="90">
        <v>0</v>
      </c>
      <c r="K9" s="90">
        <v>0</v>
      </c>
      <c r="L9" s="91">
        <v>0</v>
      </c>
      <c r="M9" s="68"/>
      <c r="N9" s="68"/>
      <c r="O9" s="234"/>
      <c r="P9" s="68"/>
      <c r="Q9" s="68"/>
      <c r="R9" s="92"/>
      <c r="S9" s="92"/>
      <c r="T9" s="92"/>
    </row>
    <row r="10" spans="1:20" ht="18">
      <c r="A10" s="89" t="s">
        <v>226</v>
      </c>
      <c r="B10" s="90" t="s">
        <v>274</v>
      </c>
      <c r="C10" s="91" t="s">
        <v>227</v>
      </c>
      <c r="D10" s="89">
        <v>0</v>
      </c>
      <c r="E10" s="90">
        <v>0</v>
      </c>
      <c r="F10" s="91">
        <v>0</v>
      </c>
      <c r="G10" s="89">
        <v>1.518E-09</v>
      </c>
      <c r="H10" s="90">
        <v>5.8E-09</v>
      </c>
      <c r="I10" s="91">
        <v>1.4213999999999999E-08</v>
      </c>
      <c r="J10" s="90">
        <v>0</v>
      </c>
      <c r="K10" s="90">
        <v>0</v>
      </c>
      <c r="L10" s="91">
        <v>0</v>
      </c>
      <c r="M10" s="68"/>
      <c r="N10" s="68"/>
      <c r="O10" s="234"/>
      <c r="P10" s="245" t="s">
        <v>228</v>
      </c>
      <c r="Q10" s="93" t="s">
        <v>229</v>
      </c>
      <c r="R10" s="22">
        <v>1250000</v>
      </c>
      <c r="S10" s="22">
        <v>1090512.5408942204</v>
      </c>
      <c r="T10" s="22">
        <v>403225.8064516129</v>
      </c>
    </row>
    <row r="11" spans="1:20" ht="15">
      <c r="A11" s="89" t="s">
        <v>230</v>
      </c>
      <c r="B11" s="90" t="s">
        <v>231</v>
      </c>
      <c r="C11" s="91" t="s">
        <v>232</v>
      </c>
      <c r="D11" s="89">
        <v>0</v>
      </c>
      <c r="E11" s="90">
        <v>0</v>
      </c>
      <c r="F11" s="91">
        <v>0</v>
      </c>
      <c r="G11" s="89">
        <v>4.4420699999999995E-08</v>
      </c>
      <c r="H11" s="90">
        <v>4.44E-08</v>
      </c>
      <c r="I11" s="91">
        <v>4.4420699999999995E-08</v>
      </c>
      <c r="J11" s="90">
        <v>0</v>
      </c>
      <c r="K11" s="90">
        <v>0</v>
      </c>
      <c r="L11" s="91">
        <v>0</v>
      </c>
      <c r="M11" s="68"/>
      <c r="N11" s="68"/>
      <c r="O11" s="234"/>
      <c r="P11" s="246"/>
      <c r="Q11" s="94" t="s">
        <v>233</v>
      </c>
      <c r="R11" s="20">
        <v>66666.66666666667</v>
      </c>
      <c r="S11" s="20">
        <v>74074.07407407407</v>
      </c>
      <c r="T11" s="20">
        <v>41841.00418410041</v>
      </c>
    </row>
    <row r="12" spans="1:20" ht="15.75" thickBot="1">
      <c r="A12" s="89" t="s">
        <v>234</v>
      </c>
      <c r="B12" s="90" t="s">
        <v>235</v>
      </c>
      <c r="C12" s="91" t="s">
        <v>236</v>
      </c>
      <c r="D12" s="89">
        <v>7E-07</v>
      </c>
      <c r="E12" s="90">
        <v>7E-07</v>
      </c>
      <c r="F12" s="91">
        <v>7E-07</v>
      </c>
      <c r="G12" s="89">
        <v>0</v>
      </c>
      <c r="H12" s="90">
        <v>0</v>
      </c>
      <c r="I12" s="91">
        <v>0</v>
      </c>
      <c r="J12" s="90">
        <v>0</v>
      </c>
      <c r="K12" s="90">
        <v>0</v>
      </c>
      <c r="L12" s="91">
        <v>0</v>
      </c>
      <c r="M12" s="68"/>
      <c r="N12" s="68"/>
      <c r="O12" s="234"/>
      <c r="P12" s="247"/>
      <c r="Q12" s="95" t="s">
        <v>237</v>
      </c>
      <c r="R12" s="21">
        <v>10.152284263959391</v>
      </c>
      <c r="S12" s="21">
        <v>4.081632653061225</v>
      </c>
      <c r="T12" s="21">
        <v>4.081632653061225</v>
      </c>
    </row>
    <row r="13" spans="1:20" ht="15.75" thickBot="1">
      <c r="A13" s="89" t="s">
        <v>238</v>
      </c>
      <c r="B13" s="90" t="s">
        <v>85</v>
      </c>
      <c r="C13" s="91" t="s">
        <v>239</v>
      </c>
      <c r="D13" s="89">
        <v>3.9E-08</v>
      </c>
      <c r="E13" s="90">
        <v>3.9E-08</v>
      </c>
      <c r="F13" s="91">
        <v>3.9E-08</v>
      </c>
      <c r="G13" s="89">
        <v>0</v>
      </c>
      <c r="H13" s="90">
        <v>0</v>
      </c>
      <c r="I13" s="91">
        <v>0</v>
      </c>
      <c r="J13" s="90">
        <v>0</v>
      </c>
      <c r="K13" s="90">
        <v>0</v>
      </c>
      <c r="L13" s="91">
        <v>0</v>
      </c>
      <c r="M13" s="68"/>
      <c r="N13" s="68"/>
      <c r="O13" s="234"/>
      <c r="P13" s="68"/>
      <c r="Q13" s="68"/>
      <c r="R13" s="96"/>
      <c r="S13" s="96"/>
      <c r="T13" s="96"/>
    </row>
    <row r="14" spans="1:20" ht="15">
      <c r="A14" s="89" t="s">
        <v>240</v>
      </c>
      <c r="B14" s="90" t="s">
        <v>241</v>
      </c>
      <c r="C14" s="91" t="s">
        <v>242</v>
      </c>
      <c r="D14" s="89">
        <v>0.00026</v>
      </c>
      <c r="E14" s="90">
        <v>0.00026</v>
      </c>
      <c r="F14" s="91">
        <v>0.00026</v>
      </c>
      <c r="G14" s="89">
        <v>0</v>
      </c>
      <c r="H14" s="90">
        <v>0</v>
      </c>
      <c r="I14" s="91">
        <v>0</v>
      </c>
      <c r="J14" s="90">
        <v>0</v>
      </c>
      <c r="K14" s="90">
        <v>0</v>
      </c>
      <c r="L14" s="91">
        <v>0</v>
      </c>
      <c r="M14" s="68"/>
      <c r="N14" s="68"/>
      <c r="O14" s="234"/>
      <c r="P14" s="245" t="s">
        <v>243</v>
      </c>
      <c r="Q14" s="93" t="s">
        <v>229</v>
      </c>
      <c r="R14" s="22">
        <v>500000</v>
      </c>
      <c r="S14" s="22">
        <v>436205.0163576882</v>
      </c>
      <c r="T14" s="22">
        <v>161290.32258064518</v>
      </c>
    </row>
    <row r="15" spans="1:20" ht="15">
      <c r="A15" s="89" t="s">
        <v>244</v>
      </c>
      <c r="B15" s="90" t="s">
        <v>235</v>
      </c>
      <c r="C15" s="91" t="s">
        <v>245</v>
      </c>
      <c r="D15" s="89">
        <v>0</v>
      </c>
      <c r="E15" s="90">
        <v>0</v>
      </c>
      <c r="F15" s="91">
        <v>0</v>
      </c>
      <c r="G15" s="89">
        <v>1.5058694676315068E-07</v>
      </c>
      <c r="H15" s="90">
        <v>1.5058694676315068E-07</v>
      </c>
      <c r="I15" s="91">
        <v>1.5058694676315068E-07</v>
      </c>
      <c r="J15" s="90">
        <v>0</v>
      </c>
      <c r="K15" s="90">
        <v>0</v>
      </c>
      <c r="L15" s="91">
        <v>0</v>
      </c>
      <c r="M15" s="68"/>
      <c r="N15" s="68"/>
      <c r="O15" s="234"/>
      <c r="P15" s="246"/>
      <c r="Q15" s="94" t="s">
        <v>233</v>
      </c>
      <c r="R15" s="20">
        <v>26666.66666666667</v>
      </c>
      <c r="S15" s="20">
        <v>29629.62962962963</v>
      </c>
      <c r="T15" s="20">
        <v>16736.401673640165</v>
      </c>
    </row>
    <row r="16" spans="1:20" ht="15.75" thickBot="1">
      <c r="A16" s="89" t="s">
        <v>246</v>
      </c>
      <c r="B16" s="90" t="s">
        <v>235</v>
      </c>
      <c r="C16" s="91" t="s">
        <v>247</v>
      </c>
      <c r="D16" s="89">
        <v>0</v>
      </c>
      <c r="E16" s="90">
        <v>0</v>
      </c>
      <c r="F16" s="91">
        <v>0</v>
      </c>
      <c r="G16" s="89">
        <v>8.608468859471355E-10</v>
      </c>
      <c r="H16" s="90">
        <v>8.608468859471355E-10</v>
      </c>
      <c r="I16" s="91">
        <v>8.608468859471355E-10</v>
      </c>
      <c r="J16" s="90">
        <v>0</v>
      </c>
      <c r="K16" s="90">
        <v>0</v>
      </c>
      <c r="L16" s="91">
        <v>0</v>
      </c>
      <c r="M16" s="68"/>
      <c r="N16" s="68"/>
      <c r="O16" s="235"/>
      <c r="P16" s="247"/>
      <c r="Q16" s="95" t="s">
        <v>237</v>
      </c>
      <c r="R16" s="21">
        <v>2.0304568527918785</v>
      </c>
      <c r="S16" s="21">
        <v>0.8163265306122449</v>
      </c>
      <c r="T16" s="21">
        <v>0.8163265306122449</v>
      </c>
    </row>
    <row r="17" spans="1:20" ht="15">
      <c r="A17" s="89" t="s">
        <v>248</v>
      </c>
      <c r="B17" s="90" t="s">
        <v>235</v>
      </c>
      <c r="C17" s="91" t="s">
        <v>249</v>
      </c>
      <c r="D17" s="89">
        <v>0</v>
      </c>
      <c r="E17" s="90">
        <v>0</v>
      </c>
      <c r="F17" s="91">
        <v>0</v>
      </c>
      <c r="G17" s="89">
        <v>1.761060222876143E-10</v>
      </c>
      <c r="H17" s="90">
        <v>1.761060222876143E-10</v>
      </c>
      <c r="I17" s="91">
        <v>1.761060222876143E-10</v>
      </c>
      <c r="J17" s="90">
        <v>0</v>
      </c>
      <c r="K17" s="90">
        <v>0</v>
      </c>
      <c r="L17" s="91">
        <v>0</v>
      </c>
      <c r="M17" s="68"/>
      <c r="N17" s="68"/>
      <c r="O17" s="68"/>
      <c r="P17" s="68"/>
      <c r="Q17" s="68"/>
      <c r="R17" s="68"/>
      <c r="S17" s="68"/>
      <c r="T17" s="68"/>
    </row>
    <row r="18" spans="1:20" ht="17.25">
      <c r="A18" s="89" t="s">
        <v>250</v>
      </c>
      <c r="B18" s="90" t="s">
        <v>275</v>
      </c>
      <c r="C18" s="91" t="s">
        <v>251</v>
      </c>
      <c r="D18" s="89">
        <v>1.64E-08</v>
      </c>
      <c r="E18" s="90">
        <v>1.64E-08</v>
      </c>
      <c r="F18" s="91">
        <v>1.64E-08</v>
      </c>
      <c r="G18" s="89">
        <v>0</v>
      </c>
      <c r="H18" s="90">
        <v>0</v>
      </c>
      <c r="I18" s="91">
        <v>0</v>
      </c>
      <c r="J18" s="90">
        <v>0</v>
      </c>
      <c r="K18" s="90">
        <v>0</v>
      </c>
      <c r="L18" s="91">
        <v>0</v>
      </c>
      <c r="M18" s="68"/>
      <c r="N18" s="68"/>
      <c r="O18" s="68"/>
      <c r="P18" s="68"/>
      <c r="Q18" s="68"/>
      <c r="R18" s="68"/>
      <c r="S18" s="68"/>
      <c r="T18" s="68"/>
    </row>
    <row r="19" spans="1:20" ht="17.25">
      <c r="A19" s="89" t="s">
        <v>252</v>
      </c>
      <c r="B19" s="90" t="s">
        <v>276</v>
      </c>
      <c r="C19" s="91" t="s">
        <v>253</v>
      </c>
      <c r="D19" s="89">
        <v>0</v>
      </c>
      <c r="E19" s="90">
        <v>0</v>
      </c>
      <c r="F19" s="91">
        <v>0</v>
      </c>
      <c r="G19" s="89">
        <v>9.766051660516606E-09</v>
      </c>
      <c r="H19" s="90">
        <v>1.6276752767527676E-08</v>
      </c>
      <c r="I19" s="91">
        <v>1.6276752767527676E-08</v>
      </c>
      <c r="J19" s="90">
        <v>0</v>
      </c>
      <c r="K19" s="90">
        <v>0</v>
      </c>
      <c r="L19" s="91">
        <v>0</v>
      </c>
      <c r="M19" s="68"/>
      <c r="N19" s="68"/>
      <c r="O19" s="68"/>
      <c r="P19" s="68"/>
      <c r="Q19" s="68"/>
      <c r="R19" s="68"/>
      <c r="S19" s="68"/>
      <c r="T19" s="68"/>
    </row>
    <row r="20" spans="1:20" ht="17.25">
      <c r="A20" s="89" t="s">
        <v>254</v>
      </c>
      <c r="B20" s="90" t="s">
        <v>276</v>
      </c>
      <c r="C20" s="91" t="s">
        <v>255</v>
      </c>
      <c r="D20" s="89">
        <v>1.760848708487085E-08</v>
      </c>
      <c r="E20" s="90">
        <v>2.0715867158671587E-08</v>
      </c>
      <c r="F20" s="91">
        <v>2.0715867158671587E-08</v>
      </c>
      <c r="G20" s="89">
        <v>0</v>
      </c>
      <c r="H20" s="90">
        <v>0</v>
      </c>
      <c r="I20" s="91">
        <v>0</v>
      </c>
      <c r="J20" s="90">
        <v>0</v>
      </c>
      <c r="K20" s="90">
        <v>0</v>
      </c>
      <c r="L20" s="91">
        <v>0</v>
      </c>
      <c r="M20" s="68"/>
      <c r="N20" s="68"/>
      <c r="O20" s="68"/>
      <c r="P20" s="68"/>
      <c r="Q20" s="68"/>
      <c r="R20" s="68"/>
      <c r="S20" s="68"/>
      <c r="T20" s="68"/>
    </row>
    <row r="21" spans="1:12" ht="17.25">
      <c r="A21" s="89" t="s">
        <v>256</v>
      </c>
      <c r="B21" s="90" t="s">
        <v>92</v>
      </c>
      <c r="C21" s="91" t="s">
        <v>257</v>
      </c>
      <c r="D21" s="89">
        <v>0</v>
      </c>
      <c r="E21" s="90">
        <v>0</v>
      </c>
      <c r="F21" s="91">
        <v>0</v>
      </c>
      <c r="G21" s="89">
        <v>0</v>
      </c>
      <c r="H21" s="90">
        <v>0</v>
      </c>
      <c r="I21" s="91">
        <v>0</v>
      </c>
      <c r="J21" s="90">
        <v>0</v>
      </c>
      <c r="K21" s="90">
        <v>0</v>
      </c>
      <c r="L21" s="91">
        <v>0</v>
      </c>
    </row>
    <row r="22" spans="1:12" ht="15">
      <c r="A22" s="89" t="s">
        <v>258</v>
      </c>
      <c r="B22" s="90" t="s">
        <v>259</v>
      </c>
      <c r="C22" s="91" t="s">
        <v>260</v>
      </c>
      <c r="D22" s="89">
        <v>0</v>
      </c>
      <c r="E22" s="90">
        <v>0</v>
      </c>
      <c r="F22" s="91">
        <v>0</v>
      </c>
      <c r="G22" s="89">
        <v>0</v>
      </c>
      <c r="H22" s="90">
        <v>0</v>
      </c>
      <c r="I22" s="91">
        <v>0</v>
      </c>
      <c r="J22" s="90">
        <v>0.05170639657310651</v>
      </c>
      <c r="K22" s="90">
        <v>0.16546046903394085</v>
      </c>
      <c r="L22" s="91">
        <v>0.16546046903394085</v>
      </c>
    </row>
    <row r="23" spans="1:12" ht="15.75" thickBot="1">
      <c r="A23" s="97" t="s">
        <v>261</v>
      </c>
      <c r="B23" s="98" t="s">
        <v>262</v>
      </c>
      <c r="C23" s="99" t="s">
        <v>263</v>
      </c>
      <c r="D23" s="97">
        <v>0</v>
      </c>
      <c r="E23" s="98">
        <v>0</v>
      </c>
      <c r="F23" s="99">
        <v>0</v>
      </c>
      <c r="G23" s="97">
        <v>0</v>
      </c>
      <c r="H23" s="98">
        <v>0</v>
      </c>
      <c r="I23" s="99">
        <v>0</v>
      </c>
      <c r="J23" s="98">
        <v>0.0715</v>
      </c>
      <c r="K23" s="98">
        <v>0.0715</v>
      </c>
      <c r="L23" s="99">
        <v>0.0715</v>
      </c>
    </row>
    <row r="24" spans="1:12" ht="15.75" thickBot="1">
      <c r="A24" s="68"/>
      <c r="B24" s="68"/>
      <c r="C24" s="68"/>
      <c r="D24" s="68"/>
      <c r="E24" s="68"/>
      <c r="F24" s="68"/>
      <c r="G24" s="68"/>
      <c r="H24" s="68"/>
      <c r="I24" s="68"/>
      <c r="J24" s="68"/>
      <c r="K24" s="68"/>
      <c r="L24" s="68"/>
    </row>
    <row r="25" spans="1:12" ht="15">
      <c r="A25" s="239" t="s">
        <v>264</v>
      </c>
      <c r="B25" s="240"/>
      <c r="C25" s="240"/>
      <c r="D25" s="240"/>
      <c r="E25" s="240"/>
      <c r="F25" s="240"/>
      <c r="G25" s="240"/>
      <c r="H25" s="240"/>
      <c r="I25" s="240"/>
      <c r="J25" s="240"/>
      <c r="K25" s="240"/>
      <c r="L25" s="241"/>
    </row>
    <row r="26" spans="1:12" ht="15.75" thickBot="1">
      <c r="A26" s="242"/>
      <c r="B26" s="243"/>
      <c r="C26" s="243"/>
      <c r="D26" s="243"/>
      <c r="E26" s="243"/>
      <c r="F26" s="243"/>
      <c r="G26" s="243"/>
      <c r="H26" s="243"/>
      <c r="I26" s="243"/>
      <c r="J26" s="243"/>
      <c r="K26" s="243"/>
      <c r="L26" s="244"/>
    </row>
    <row r="27" spans="1:12" ht="15.75" thickBot="1">
      <c r="A27" s="66"/>
      <c r="B27" s="67"/>
      <c r="C27" s="100"/>
      <c r="D27" s="236" t="s">
        <v>339</v>
      </c>
      <c r="E27" s="237"/>
      <c r="F27" s="238"/>
      <c r="G27" s="236" t="s">
        <v>340</v>
      </c>
      <c r="H27" s="237"/>
      <c r="I27" s="238"/>
      <c r="J27" s="237" t="s">
        <v>341</v>
      </c>
      <c r="K27" s="237"/>
      <c r="L27" s="238"/>
    </row>
    <row r="28" spans="1:12" ht="15">
      <c r="A28" s="70"/>
      <c r="B28" s="71"/>
      <c r="C28" s="72" t="s">
        <v>199</v>
      </c>
      <c r="D28" s="73" t="s">
        <v>200</v>
      </c>
      <c r="E28" s="72" t="s">
        <v>201</v>
      </c>
      <c r="F28" s="74" t="s">
        <v>202</v>
      </c>
      <c r="G28" s="73" t="s">
        <v>200</v>
      </c>
      <c r="H28" s="72" t="s">
        <v>201</v>
      </c>
      <c r="I28" s="74" t="s">
        <v>202</v>
      </c>
      <c r="J28" s="72" t="s">
        <v>200</v>
      </c>
      <c r="K28" s="72" t="s">
        <v>201</v>
      </c>
      <c r="L28" s="74" t="s">
        <v>202</v>
      </c>
    </row>
    <row r="29" spans="1:12" ht="15.75" thickBot="1">
      <c r="A29" s="77" t="s">
        <v>206</v>
      </c>
      <c r="B29" s="78" t="s">
        <v>3</v>
      </c>
      <c r="C29" s="79" t="s">
        <v>207</v>
      </c>
      <c r="D29" s="80" t="s">
        <v>208</v>
      </c>
      <c r="E29" s="79" t="s">
        <v>209</v>
      </c>
      <c r="F29" s="81" t="s">
        <v>210</v>
      </c>
      <c r="G29" s="80" t="s">
        <v>211</v>
      </c>
      <c r="H29" s="79" t="s">
        <v>212</v>
      </c>
      <c r="I29" s="81" t="s">
        <v>213</v>
      </c>
      <c r="J29" s="79" t="s">
        <v>214</v>
      </c>
      <c r="K29" s="79" t="s">
        <v>215</v>
      </c>
      <c r="L29" s="81" t="s">
        <v>216</v>
      </c>
    </row>
    <row r="30" spans="1:12" ht="18">
      <c r="A30" s="84" t="s">
        <v>219</v>
      </c>
      <c r="B30" s="85" t="s">
        <v>273</v>
      </c>
      <c r="C30" s="86" t="s">
        <v>220</v>
      </c>
      <c r="D30" s="84">
        <v>0.03173333333333334</v>
      </c>
      <c r="E30" s="85">
        <v>0.04148148148148148</v>
      </c>
      <c r="F30" s="86">
        <v>0.05874476987447697</v>
      </c>
      <c r="G30" s="84">
        <v>0.003964464000000001</v>
      </c>
      <c r="H30" s="85">
        <v>0.0034586381679389323</v>
      </c>
      <c r="I30" s="86">
        <v>0.0030181080774193555</v>
      </c>
      <c r="J30" s="85">
        <v>0</v>
      </c>
      <c r="K30" s="85">
        <v>0</v>
      </c>
      <c r="L30" s="86">
        <v>0</v>
      </c>
    </row>
    <row r="31" spans="1:12" ht="15">
      <c r="A31" s="89" t="s">
        <v>223</v>
      </c>
      <c r="B31" s="90" t="s">
        <v>224</v>
      </c>
      <c r="C31" s="91" t="s">
        <v>225</v>
      </c>
      <c r="D31" s="89">
        <v>11.013333333333335</v>
      </c>
      <c r="E31" s="90">
        <v>52.14814814814815</v>
      </c>
      <c r="F31" s="91">
        <v>29.45606694560669</v>
      </c>
      <c r="G31" s="89">
        <v>0</v>
      </c>
      <c r="H31" s="90">
        <v>0</v>
      </c>
      <c r="I31" s="91">
        <v>0</v>
      </c>
      <c r="J31" s="90">
        <v>0</v>
      </c>
      <c r="K31" s="90">
        <v>0</v>
      </c>
      <c r="L31" s="91">
        <v>0</v>
      </c>
    </row>
    <row r="32" spans="1:12" ht="18">
      <c r="A32" s="89" t="s">
        <v>226</v>
      </c>
      <c r="B32" s="90" t="s">
        <v>274</v>
      </c>
      <c r="C32" s="91" t="s">
        <v>227</v>
      </c>
      <c r="D32" s="89">
        <v>0</v>
      </c>
      <c r="E32" s="90">
        <v>0</v>
      </c>
      <c r="F32" s="91">
        <v>0</v>
      </c>
      <c r="G32" s="89">
        <v>0.000759</v>
      </c>
      <c r="H32" s="90">
        <v>0.0025299890948745915</v>
      </c>
      <c r="I32" s="91">
        <v>0.0022925806451612905</v>
      </c>
      <c r="J32" s="90">
        <v>0</v>
      </c>
      <c r="K32" s="90">
        <v>0</v>
      </c>
      <c r="L32" s="91">
        <v>0</v>
      </c>
    </row>
    <row r="33" spans="1:12" ht="15">
      <c r="A33" s="89" t="s">
        <v>230</v>
      </c>
      <c r="B33" s="90" t="s">
        <v>231</v>
      </c>
      <c r="C33" s="91" t="s">
        <v>232</v>
      </c>
      <c r="D33" s="89">
        <v>0</v>
      </c>
      <c r="E33" s="90">
        <v>0</v>
      </c>
      <c r="F33" s="91">
        <v>0</v>
      </c>
      <c r="G33" s="89">
        <v>0.022210349999999997</v>
      </c>
      <c r="H33" s="90">
        <v>0.019367502726281356</v>
      </c>
      <c r="I33" s="91">
        <v>0.007164629032258065</v>
      </c>
      <c r="J33" s="90">
        <v>0</v>
      </c>
      <c r="K33" s="90">
        <v>0</v>
      </c>
      <c r="L33" s="91">
        <v>0</v>
      </c>
    </row>
    <row r="34" spans="1:12" ht="15">
      <c r="A34" s="89" t="s">
        <v>234</v>
      </c>
      <c r="B34" s="90" t="s">
        <v>235</v>
      </c>
      <c r="C34" s="91" t="s">
        <v>236</v>
      </c>
      <c r="D34" s="89">
        <v>0.018666666666666668</v>
      </c>
      <c r="E34" s="90">
        <v>0.02074074074074074</v>
      </c>
      <c r="F34" s="91">
        <v>0.011715481171548114</v>
      </c>
      <c r="G34" s="89">
        <v>0</v>
      </c>
      <c r="H34" s="90">
        <v>0</v>
      </c>
      <c r="I34" s="91">
        <v>0</v>
      </c>
      <c r="J34" s="90">
        <v>0</v>
      </c>
      <c r="K34" s="90">
        <v>0</v>
      </c>
      <c r="L34" s="91">
        <v>0</v>
      </c>
    </row>
    <row r="35" spans="1:12" ht="15">
      <c r="A35" s="89" t="s">
        <v>238</v>
      </c>
      <c r="B35" s="90" t="s">
        <v>85</v>
      </c>
      <c r="C35" s="91" t="s">
        <v>239</v>
      </c>
      <c r="D35" s="89">
        <v>0.0010400000000000001</v>
      </c>
      <c r="E35" s="90">
        <v>0.0011555555555555555</v>
      </c>
      <c r="F35" s="91">
        <v>0.0006527196652719664</v>
      </c>
      <c r="G35" s="89">
        <v>0</v>
      </c>
      <c r="H35" s="90">
        <v>0</v>
      </c>
      <c r="I35" s="91">
        <v>0</v>
      </c>
      <c r="J35" s="90">
        <v>0</v>
      </c>
      <c r="K35" s="90">
        <v>0</v>
      </c>
      <c r="L35" s="91">
        <v>0</v>
      </c>
    </row>
    <row r="36" spans="1:12" ht="15">
      <c r="A36" s="89" t="s">
        <v>240</v>
      </c>
      <c r="B36" s="90" t="s">
        <v>241</v>
      </c>
      <c r="C36" s="91" t="s">
        <v>242</v>
      </c>
      <c r="D36" s="89">
        <v>6.933333333333334</v>
      </c>
      <c r="E36" s="90">
        <v>7.703703703703703</v>
      </c>
      <c r="F36" s="91">
        <v>4.351464435146442</v>
      </c>
      <c r="G36" s="89">
        <v>0</v>
      </c>
      <c r="H36" s="90">
        <v>0</v>
      </c>
      <c r="I36" s="91">
        <v>0</v>
      </c>
      <c r="J36" s="90">
        <v>0</v>
      </c>
      <c r="K36" s="90">
        <v>0</v>
      </c>
      <c r="L36" s="91">
        <v>0</v>
      </c>
    </row>
    <row r="37" spans="1:12" ht="15">
      <c r="A37" s="89" t="s">
        <v>244</v>
      </c>
      <c r="B37" s="90" t="s">
        <v>235</v>
      </c>
      <c r="C37" s="91" t="s">
        <v>245</v>
      </c>
      <c r="D37" s="89">
        <v>0</v>
      </c>
      <c r="E37" s="90">
        <v>0</v>
      </c>
      <c r="F37" s="91">
        <v>0</v>
      </c>
      <c r="G37" s="89">
        <v>0.07529347338157534</v>
      </c>
      <c r="H37" s="90">
        <v>0.06568678157607447</v>
      </c>
      <c r="I37" s="91">
        <v>0.024288217219863014</v>
      </c>
      <c r="J37" s="90">
        <v>0</v>
      </c>
      <c r="K37" s="90">
        <v>0</v>
      </c>
      <c r="L37" s="91">
        <v>0</v>
      </c>
    </row>
    <row r="38" spans="1:12" ht="15">
      <c r="A38" s="89" t="s">
        <v>246</v>
      </c>
      <c r="B38" s="90" t="s">
        <v>235</v>
      </c>
      <c r="C38" s="91" t="s">
        <v>247</v>
      </c>
      <c r="D38" s="89">
        <v>0</v>
      </c>
      <c r="E38" s="90">
        <v>0</v>
      </c>
      <c r="F38" s="91">
        <v>0</v>
      </c>
      <c r="G38" s="89">
        <v>0.00043042344297356775</v>
      </c>
      <c r="H38" s="90">
        <v>0.0003755057299660352</v>
      </c>
      <c r="I38" s="91">
        <v>0.00013884627192695736</v>
      </c>
      <c r="J38" s="90">
        <v>0</v>
      </c>
      <c r="K38" s="90">
        <v>0</v>
      </c>
      <c r="L38" s="91">
        <v>0</v>
      </c>
    </row>
    <row r="39" spans="1:12" ht="15">
      <c r="A39" s="89" t="s">
        <v>248</v>
      </c>
      <c r="B39" s="90" t="s">
        <v>235</v>
      </c>
      <c r="C39" s="91" t="s">
        <v>249</v>
      </c>
      <c r="D39" s="89">
        <v>0</v>
      </c>
      <c r="E39" s="90">
        <v>0</v>
      </c>
      <c r="F39" s="91">
        <v>0</v>
      </c>
      <c r="G39" s="89">
        <v>8.805301114380716E-05</v>
      </c>
      <c r="H39" s="90">
        <v>7.68183303326562E-05</v>
      </c>
      <c r="I39" s="91">
        <v>2.84041971431636E-05</v>
      </c>
      <c r="J39" s="90">
        <v>0</v>
      </c>
      <c r="K39" s="90">
        <v>0</v>
      </c>
      <c r="L39" s="91">
        <v>0</v>
      </c>
    </row>
    <row r="40" spans="1:12" ht="17.25">
      <c r="A40" s="89" t="s">
        <v>250</v>
      </c>
      <c r="B40" s="90" t="s">
        <v>275</v>
      </c>
      <c r="C40" s="91" t="s">
        <v>251</v>
      </c>
      <c r="D40" s="89">
        <v>0.00043733333333333346</v>
      </c>
      <c r="E40" s="90">
        <v>0.000485925925925926</v>
      </c>
      <c r="F40" s="91">
        <v>0.0002744769874476987</v>
      </c>
      <c r="G40" s="89">
        <v>0</v>
      </c>
      <c r="H40" s="90">
        <v>0</v>
      </c>
      <c r="I40" s="91">
        <v>0</v>
      </c>
      <c r="J40" s="90">
        <v>0</v>
      </c>
      <c r="K40" s="90">
        <v>0</v>
      </c>
      <c r="L40" s="91">
        <v>0</v>
      </c>
    </row>
    <row r="41" spans="1:12" ht="17.25">
      <c r="A41" s="89" t="s">
        <v>252</v>
      </c>
      <c r="B41" s="90" t="s">
        <v>276</v>
      </c>
      <c r="C41" s="91" t="s">
        <v>253</v>
      </c>
      <c r="D41" s="89">
        <v>0</v>
      </c>
      <c r="E41" s="90">
        <v>0</v>
      </c>
      <c r="F41" s="91">
        <v>0</v>
      </c>
      <c r="G41" s="89">
        <v>0.004883025830258303</v>
      </c>
      <c r="H41" s="90">
        <v>0.007100001207209456</v>
      </c>
      <c r="I41" s="91">
        <v>0.0026252827044399483</v>
      </c>
      <c r="J41" s="90">
        <v>0</v>
      </c>
      <c r="K41" s="90">
        <v>0</v>
      </c>
      <c r="L41" s="91">
        <v>0</v>
      </c>
    </row>
    <row r="42" spans="1:12" ht="17.25">
      <c r="A42" s="89" t="s">
        <v>254</v>
      </c>
      <c r="B42" s="90" t="s">
        <v>276</v>
      </c>
      <c r="C42" s="91" t="s">
        <v>255</v>
      </c>
      <c r="D42" s="89">
        <v>0.0004695596555965561</v>
      </c>
      <c r="E42" s="90">
        <v>0.000613803471368047</v>
      </c>
      <c r="F42" s="91">
        <v>0.00034670907378529846</v>
      </c>
      <c r="G42" s="89">
        <v>0</v>
      </c>
      <c r="H42" s="90">
        <v>0</v>
      </c>
      <c r="I42" s="91">
        <v>0</v>
      </c>
      <c r="J42" s="90">
        <v>0</v>
      </c>
      <c r="K42" s="90">
        <v>0</v>
      </c>
      <c r="L42" s="91">
        <v>0</v>
      </c>
    </row>
    <row r="43" spans="1:12" ht="17.25">
      <c r="A43" s="89" t="s">
        <v>256</v>
      </c>
      <c r="B43" s="90" t="s">
        <v>92</v>
      </c>
      <c r="C43" s="91" t="s">
        <v>257</v>
      </c>
      <c r="D43" s="89">
        <v>0</v>
      </c>
      <c r="E43" s="90">
        <v>0</v>
      </c>
      <c r="F43" s="91">
        <v>0</v>
      </c>
      <c r="G43" s="89">
        <v>0</v>
      </c>
      <c r="H43" s="90">
        <v>0</v>
      </c>
      <c r="I43" s="91">
        <v>0</v>
      </c>
      <c r="J43" s="90">
        <v>0</v>
      </c>
      <c r="K43" s="90">
        <v>0</v>
      </c>
      <c r="L43" s="91">
        <v>0</v>
      </c>
    </row>
    <row r="44" spans="1:12" ht="15">
      <c r="A44" s="89" t="s">
        <v>258</v>
      </c>
      <c r="B44" s="90" t="s">
        <v>259</v>
      </c>
      <c r="C44" s="91" t="s">
        <v>260</v>
      </c>
      <c r="D44" s="89">
        <v>0</v>
      </c>
      <c r="E44" s="90">
        <v>0</v>
      </c>
      <c r="F44" s="91">
        <v>0</v>
      </c>
      <c r="G44" s="89">
        <v>0</v>
      </c>
      <c r="H44" s="90">
        <v>0</v>
      </c>
      <c r="I44" s="91">
        <v>0</v>
      </c>
      <c r="J44" s="90">
        <v>0.10498760725503861</v>
      </c>
      <c r="K44" s="90">
        <v>0.1350697706399517</v>
      </c>
      <c r="L44" s="91">
        <v>0.1350697706399517</v>
      </c>
    </row>
    <row r="45" spans="1:12" ht="15.75" thickBot="1">
      <c r="A45" s="97" t="s">
        <v>261</v>
      </c>
      <c r="B45" s="98" t="s">
        <v>262</v>
      </c>
      <c r="C45" s="99" t="s">
        <v>263</v>
      </c>
      <c r="D45" s="97">
        <v>0</v>
      </c>
      <c r="E45" s="98">
        <v>0</v>
      </c>
      <c r="F45" s="99">
        <v>0</v>
      </c>
      <c r="G45" s="97">
        <v>0</v>
      </c>
      <c r="H45" s="98">
        <v>0</v>
      </c>
      <c r="I45" s="99">
        <v>0</v>
      </c>
      <c r="J45" s="98">
        <v>0.14517766497461929</v>
      </c>
      <c r="K45" s="98">
        <v>0.05836734693877551</v>
      </c>
      <c r="L45" s="99">
        <v>0.05836734693877551</v>
      </c>
    </row>
    <row r="47" ht="15">
      <c r="A47" s="101" t="s">
        <v>265</v>
      </c>
    </row>
    <row r="48" spans="1:2" ht="15">
      <c r="A48" s="26" t="s">
        <v>163</v>
      </c>
      <c r="B48" s="26" t="s">
        <v>266</v>
      </c>
    </row>
    <row r="49" spans="1:2" ht="15">
      <c r="A49" s="26" t="s">
        <v>267</v>
      </c>
      <c r="B49" s="26" t="s">
        <v>268</v>
      </c>
    </row>
    <row r="50" spans="1:2" ht="18">
      <c r="A50" s="26" t="s">
        <v>269</v>
      </c>
      <c r="B50" s="26" t="s">
        <v>270</v>
      </c>
    </row>
    <row r="51" spans="1:2" ht="15">
      <c r="A51" s="26" t="s">
        <v>271</v>
      </c>
      <c r="B51" s="26" t="s">
        <v>272</v>
      </c>
    </row>
    <row r="54" ht="15">
      <c r="A54" s="101" t="s">
        <v>330</v>
      </c>
    </row>
    <row r="55" spans="1:2" ht="15">
      <c r="A55" s="102" t="s">
        <v>327</v>
      </c>
      <c r="B55" s="103" t="s">
        <v>325</v>
      </c>
    </row>
  </sheetData>
  <mergeCells count="11">
    <mergeCell ref="D27:F27"/>
    <mergeCell ref="G27:I27"/>
    <mergeCell ref="J27:L27"/>
    <mergeCell ref="A25:L26"/>
    <mergeCell ref="P10:P12"/>
    <mergeCell ref="P14:P16"/>
    <mergeCell ref="A1:D3"/>
    <mergeCell ref="D5:F5"/>
    <mergeCell ref="G5:I5"/>
    <mergeCell ref="J5:L5"/>
    <mergeCell ref="O6:O1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4999699890613556"/>
  </sheetPr>
  <dimension ref="A1:L56"/>
  <sheetViews>
    <sheetView showGridLines="0" workbookViewId="0" topLeftCell="A1">
      <selection activeCell="A1" sqref="A1:D3"/>
    </sheetView>
  </sheetViews>
  <sheetFormatPr defaultColWidth="9.140625" defaultRowHeight="15"/>
  <cols>
    <col min="1" max="1" width="24.00390625" style="0" bestFit="1" customWidth="1"/>
    <col min="2" max="2" width="20.00390625" style="0" bestFit="1" customWidth="1"/>
    <col min="3" max="11" width="18.8515625" style="0" customWidth="1"/>
    <col min="12" max="12" width="15.7109375" style="0" customWidth="1"/>
  </cols>
  <sheetData>
    <row r="1" spans="1:4" s="8" customFormat="1" ht="15" customHeight="1">
      <c r="A1" s="248" t="s">
        <v>344</v>
      </c>
      <c r="B1" s="248"/>
      <c r="C1" s="248"/>
      <c r="D1" s="248"/>
    </row>
    <row r="2" spans="1:4" s="8" customFormat="1" ht="15" customHeight="1">
      <c r="A2" s="248"/>
      <c r="B2" s="248"/>
      <c r="C2" s="248"/>
      <c r="D2" s="248"/>
    </row>
    <row r="3" spans="1:4" s="8" customFormat="1" ht="15">
      <c r="A3" s="248"/>
      <c r="B3" s="248"/>
      <c r="C3" s="248"/>
      <c r="D3" s="248"/>
    </row>
    <row r="4" s="8" customFormat="1" ht="15.75" thickBot="1"/>
    <row r="5" spans="1:3" ht="15">
      <c r="A5" s="7" t="s">
        <v>171</v>
      </c>
      <c r="B5" s="2" t="s">
        <v>172</v>
      </c>
      <c r="C5" s="3">
        <v>0.98</v>
      </c>
    </row>
    <row r="6" spans="1:3" ht="15.75" thickBot="1">
      <c r="A6" s="4"/>
      <c r="B6" s="5" t="s">
        <v>173</v>
      </c>
      <c r="C6" s="6">
        <v>0.02</v>
      </c>
    </row>
    <row r="7" spans="1:12" s="51" customFormat="1" ht="15.75" thickBot="1">
      <c r="A7" s="26"/>
      <c r="B7" s="26"/>
      <c r="C7" s="26"/>
      <c r="D7" s="26"/>
      <c r="E7" s="26"/>
      <c r="F7" s="26"/>
      <c r="G7" s="26"/>
      <c r="H7" s="26"/>
      <c r="I7" s="26"/>
      <c r="J7" s="26"/>
      <c r="K7" s="26"/>
      <c r="L7" s="26"/>
    </row>
    <row r="8" spans="1:12" s="51" customFormat="1" ht="15.75" thickBot="1">
      <c r="A8" s="251" t="s">
        <v>170</v>
      </c>
      <c r="B8" s="252"/>
      <c r="C8" s="253"/>
      <c r="D8" s="230" t="s">
        <v>140</v>
      </c>
      <c r="E8" s="231"/>
      <c r="F8" s="232"/>
      <c r="G8" s="230" t="s">
        <v>141</v>
      </c>
      <c r="H8" s="231"/>
      <c r="I8" s="232"/>
      <c r="J8" s="230" t="s">
        <v>142</v>
      </c>
      <c r="K8" s="231"/>
      <c r="L8" s="232"/>
    </row>
    <row r="9" spans="1:12" s="51" customFormat="1" ht="18.75" thickBot="1">
      <c r="A9" s="254"/>
      <c r="B9" s="255"/>
      <c r="C9" s="256"/>
      <c r="D9" s="106" t="s">
        <v>48</v>
      </c>
      <c r="E9" s="107" t="s">
        <v>49</v>
      </c>
      <c r="F9" s="108" t="s">
        <v>143</v>
      </c>
      <c r="G9" s="106" t="s">
        <v>48</v>
      </c>
      <c r="H9" s="107" t="s">
        <v>49</v>
      </c>
      <c r="I9" s="108" t="s">
        <v>143</v>
      </c>
      <c r="J9" s="107" t="s">
        <v>48</v>
      </c>
      <c r="K9" s="107" t="s">
        <v>49</v>
      </c>
      <c r="L9" s="108" t="s">
        <v>143</v>
      </c>
    </row>
    <row r="10" spans="1:12" s="51" customFormat="1" ht="15">
      <c r="A10" s="263" t="s">
        <v>144</v>
      </c>
      <c r="B10" s="109" t="s">
        <v>145</v>
      </c>
      <c r="C10" s="110">
        <v>0.245</v>
      </c>
      <c r="D10" s="84">
        <v>3.26</v>
      </c>
      <c r="E10" s="85">
        <v>9.66E-05</v>
      </c>
      <c r="F10" s="86">
        <v>0.372</v>
      </c>
      <c r="G10" s="84">
        <v>0.476</v>
      </c>
      <c r="H10" s="85">
        <v>9.17E-06</v>
      </c>
      <c r="I10" s="86">
        <v>0.0969</v>
      </c>
      <c r="J10" s="111">
        <v>3.7359999999999998</v>
      </c>
      <c r="K10" s="111">
        <v>0.00010577</v>
      </c>
      <c r="L10" s="112">
        <v>0.4689</v>
      </c>
    </row>
    <row r="11" spans="1:12" s="51" customFormat="1" ht="15">
      <c r="A11" s="264"/>
      <c r="B11" s="113" t="s">
        <v>146</v>
      </c>
      <c r="C11" s="114">
        <v>0.125</v>
      </c>
      <c r="D11" s="89">
        <v>2.29</v>
      </c>
      <c r="E11" s="90">
        <v>6.42E-05</v>
      </c>
      <c r="F11" s="91">
        <v>0.128</v>
      </c>
      <c r="G11" s="89">
        <v>0.476</v>
      </c>
      <c r="H11" s="90">
        <v>9.17E-06</v>
      </c>
      <c r="I11" s="91">
        <v>0.0969</v>
      </c>
      <c r="J11" s="115">
        <v>2.766</v>
      </c>
      <c r="K11" s="115">
        <v>7.337E-05</v>
      </c>
      <c r="L11" s="116">
        <v>0.2249</v>
      </c>
    </row>
    <row r="12" spans="1:12" s="51" customFormat="1" ht="15.75" thickBot="1">
      <c r="A12" s="265"/>
      <c r="B12" s="117" t="s">
        <v>147</v>
      </c>
      <c r="C12" s="118">
        <v>0.07</v>
      </c>
      <c r="D12" s="97">
        <v>2.44</v>
      </c>
      <c r="E12" s="98">
        <v>0.000115</v>
      </c>
      <c r="F12" s="99">
        <v>0.044</v>
      </c>
      <c r="G12" s="97">
        <v>0.476</v>
      </c>
      <c r="H12" s="98">
        <v>9.17E-06</v>
      </c>
      <c r="I12" s="99">
        <v>0.0939</v>
      </c>
      <c r="J12" s="119">
        <v>2.916</v>
      </c>
      <c r="K12" s="119">
        <v>0.00012417</v>
      </c>
      <c r="L12" s="120">
        <v>0.1379</v>
      </c>
    </row>
    <row r="13" spans="1:12" s="51" customFormat="1" ht="15">
      <c r="A13" s="263" t="s">
        <v>148</v>
      </c>
      <c r="B13" s="109" t="s">
        <v>149</v>
      </c>
      <c r="C13" s="110">
        <v>0.31</v>
      </c>
      <c r="D13" s="84">
        <v>2.51</v>
      </c>
      <c r="E13" s="85">
        <v>7.14E-05</v>
      </c>
      <c r="F13" s="86">
        <v>0.37</v>
      </c>
      <c r="G13" s="84">
        <v>0.476</v>
      </c>
      <c r="H13" s="85">
        <v>9.17E-06</v>
      </c>
      <c r="I13" s="86">
        <v>0.0969</v>
      </c>
      <c r="J13" s="111">
        <v>2.9859999999999998</v>
      </c>
      <c r="K13" s="111">
        <v>8.057E-05</v>
      </c>
      <c r="L13" s="112">
        <v>0.4669</v>
      </c>
    </row>
    <row r="14" spans="1:12" s="51" customFormat="1" ht="15">
      <c r="A14" s="264"/>
      <c r="B14" s="113" t="s">
        <v>150</v>
      </c>
      <c r="C14" s="114">
        <v>0.16</v>
      </c>
      <c r="D14" s="89">
        <v>2.65</v>
      </c>
      <c r="E14" s="90">
        <v>7.89E-05</v>
      </c>
      <c r="F14" s="91">
        <v>0.366</v>
      </c>
      <c r="G14" s="89">
        <v>0.476</v>
      </c>
      <c r="H14" s="90">
        <v>9.17E-06</v>
      </c>
      <c r="I14" s="91">
        <v>0.0969</v>
      </c>
      <c r="J14" s="115">
        <v>3.126</v>
      </c>
      <c r="K14" s="115">
        <v>8.806999999999999E-05</v>
      </c>
      <c r="L14" s="116">
        <v>0.4629</v>
      </c>
    </row>
    <row r="15" spans="1:12" s="51" customFormat="1" ht="15.75" thickBot="1">
      <c r="A15" s="265"/>
      <c r="B15" s="117" t="s">
        <v>151</v>
      </c>
      <c r="C15" s="118">
        <v>0.09</v>
      </c>
      <c r="D15" s="97">
        <v>2.47</v>
      </c>
      <c r="E15" s="98">
        <v>7.03E-05</v>
      </c>
      <c r="F15" s="99">
        <v>0.13</v>
      </c>
      <c r="G15" s="97">
        <v>0.476</v>
      </c>
      <c r="H15" s="98">
        <v>9.17E-06</v>
      </c>
      <c r="I15" s="99">
        <v>0.0969</v>
      </c>
      <c r="J15" s="119">
        <v>2.946</v>
      </c>
      <c r="K15" s="119">
        <v>7.947E-05</v>
      </c>
      <c r="L15" s="120">
        <v>0.2269</v>
      </c>
    </row>
    <row r="16" spans="1:12" s="51" customFormat="1" ht="15.75" thickBot="1">
      <c r="A16" s="26"/>
      <c r="B16" s="26"/>
      <c r="C16" s="26"/>
      <c r="D16" s="26"/>
      <c r="E16" s="90"/>
      <c r="F16" s="26"/>
      <c r="G16" s="26"/>
      <c r="H16" s="26"/>
      <c r="I16" s="26"/>
      <c r="J16" s="26"/>
      <c r="K16" s="26"/>
      <c r="L16" s="26"/>
    </row>
    <row r="17" spans="1:12" s="51" customFormat="1" ht="15.75" thickBot="1">
      <c r="A17" s="121" t="s">
        <v>147</v>
      </c>
      <c r="B17" s="122" t="s">
        <v>152</v>
      </c>
      <c r="C17" s="123">
        <v>1</v>
      </c>
      <c r="D17" s="124">
        <v>13.3</v>
      </c>
      <c r="E17" s="125">
        <v>0.000155</v>
      </c>
      <c r="F17" s="123">
        <v>0.126</v>
      </c>
      <c r="G17" s="124">
        <v>0.476</v>
      </c>
      <c r="H17" s="125">
        <v>9.17E-06</v>
      </c>
      <c r="I17" s="123">
        <v>0.0969</v>
      </c>
      <c r="J17" s="126">
        <v>13.776</v>
      </c>
      <c r="K17" s="126">
        <v>0.00016417</v>
      </c>
      <c r="L17" s="127">
        <v>0.2229</v>
      </c>
    </row>
    <row r="18" spans="1:12" s="51" customFormat="1" ht="15">
      <c r="A18" s="26"/>
      <c r="B18" s="26"/>
      <c r="C18" s="26"/>
      <c r="D18" s="26"/>
      <c r="E18" s="26"/>
      <c r="F18" s="26"/>
      <c r="G18" s="26"/>
      <c r="H18" s="26"/>
      <c r="I18" s="26"/>
      <c r="J18" s="26"/>
      <c r="K18" s="26"/>
      <c r="L18" s="26"/>
    </row>
    <row r="19" spans="1:12" s="51" customFormat="1" ht="15.75" thickBot="1">
      <c r="A19" s="26"/>
      <c r="B19" s="26"/>
      <c r="C19" s="26"/>
      <c r="D19" s="26"/>
      <c r="E19" s="26"/>
      <c r="F19" s="26"/>
      <c r="G19" s="26"/>
      <c r="H19" s="26"/>
      <c r="I19" s="26"/>
      <c r="J19" s="26"/>
      <c r="K19" s="26"/>
      <c r="L19" s="26"/>
    </row>
    <row r="20" spans="1:12" s="51" customFormat="1" ht="15.75" thickBot="1">
      <c r="A20" s="260" t="s">
        <v>180</v>
      </c>
      <c r="B20" s="261"/>
      <c r="C20" s="261"/>
      <c r="D20" s="262"/>
      <c r="E20" s="26"/>
      <c r="F20" s="249" t="s">
        <v>357</v>
      </c>
      <c r="G20" s="250"/>
      <c r="H20" s="26"/>
      <c r="I20" s="26"/>
      <c r="J20" s="26"/>
      <c r="K20" s="26"/>
      <c r="L20" s="26"/>
    </row>
    <row r="21" spans="1:12" s="51" customFormat="1" ht="15.75" thickBot="1">
      <c r="A21" s="128"/>
      <c r="B21" s="72" t="s">
        <v>174</v>
      </c>
      <c r="C21" s="128" t="s">
        <v>175</v>
      </c>
      <c r="D21" s="74" t="s">
        <v>176</v>
      </c>
      <c r="E21" s="26"/>
      <c r="F21" s="89">
        <v>1055.05585</v>
      </c>
      <c r="G21" s="91" t="s">
        <v>181</v>
      </c>
      <c r="H21" s="26"/>
      <c r="I21" s="26"/>
      <c r="J21" s="26"/>
      <c r="K21" s="26"/>
      <c r="L21" s="26"/>
    </row>
    <row r="22" spans="1:12" s="51" customFormat="1" ht="18">
      <c r="A22" s="257" t="s">
        <v>177</v>
      </c>
      <c r="B22" s="129" t="s">
        <v>48</v>
      </c>
      <c r="C22" s="130">
        <v>3.15615</v>
      </c>
      <c r="D22" s="112">
        <v>2.991453011705494</v>
      </c>
      <c r="E22" s="26"/>
      <c r="F22" s="89">
        <v>3600</v>
      </c>
      <c r="G22" s="91" t="s">
        <v>185</v>
      </c>
      <c r="H22" s="26"/>
      <c r="I22" s="26"/>
      <c r="J22" s="26"/>
      <c r="K22" s="26"/>
      <c r="L22" s="26"/>
    </row>
    <row r="23" spans="1:12" s="51" customFormat="1" ht="18">
      <c r="A23" s="258"/>
      <c r="B23" s="131" t="s">
        <v>49</v>
      </c>
      <c r="C23" s="132">
        <v>8.999699999999999E-05</v>
      </c>
      <c r="D23" s="116">
        <v>8.530069758866319E-05</v>
      </c>
      <c r="E23" s="26"/>
      <c r="F23" s="133">
        <v>44.1</v>
      </c>
      <c r="G23" s="134" t="s">
        <v>182</v>
      </c>
      <c r="H23" s="26"/>
      <c r="I23" s="26"/>
      <c r="J23" s="26"/>
      <c r="K23" s="26"/>
      <c r="L23" s="26"/>
    </row>
    <row r="24" spans="1:12" s="51" customFormat="1" ht="18.75" thickBot="1">
      <c r="A24" s="259"/>
      <c r="B24" s="135" t="s">
        <v>143</v>
      </c>
      <c r="C24" s="136">
        <v>0.39187000000000005</v>
      </c>
      <c r="D24" s="120">
        <v>0.3714210958595226</v>
      </c>
      <c r="E24" s="26"/>
      <c r="F24" s="89">
        <v>998.2071</v>
      </c>
      <c r="G24" s="137" t="s">
        <v>184</v>
      </c>
      <c r="H24" s="26"/>
      <c r="I24" s="26"/>
      <c r="J24" s="26"/>
      <c r="K24" s="26"/>
      <c r="L24" s="26"/>
    </row>
    <row r="25" spans="1:12" s="51" customFormat="1" ht="15.75" thickBot="1">
      <c r="A25" s="138"/>
      <c r="B25" s="139"/>
      <c r="C25" s="96"/>
      <c r="D25" s="91"/>
      <c r="E25" s="26"/>
      <c r="F25" s="97">
        <v>0.87</v>
      </c>
      <c r="G25" s="99" t="s">
        <v>183</v>
      </c>
      <c r="H25" s="26"/>
      <c r="I25" s="26"/>
      <c r="J25" s="26"/>
      <c r="K25" s="26"/>
      <c r="L25" s="26"/>
    </row>
    <row r="26" spans="1:12" s="51" customFormat="1" ht="18">
      <c r="A26" s="257" t="s">
        <v>178</v>
      </c>
      <c r="B26" s="129" t="s">
        <v>48</v>
      </c>
      <c r="C26" s="130">
        <v>13.776</v>
      </c>
      <c r="D26" s="112">
        <v>13.057128681860776</v>
      </c>
      <c r="E26" s="26"/>
      <c r="F26" s="26"/>
      <c r="G26" s="26"/>
      <c r="H26" s="26"/>
      <c r="I26" s="26"/>
      <c r="J26" s="26"/>
      <c r="K26" s="26"/>
      <c r="L26" s="26"/>
    </row>
    <row r="27" spans="1:12" s="51" customFormat="1" ht="18">
      <c r="A27" s="258"/>
      <c r="B27" s="131" t="s">
        <v>49</v>
      </c>
      <c r="C27" s="132">
        <v>0.00016417</v>
      </c>
      <c r="D27" s="116">
        <v>0.00015560313702824358</v>
      </c>
      <c r="E27" s="26"/>
      <c r="F27" s="26"/>
      <c r="G27" s="26"/>
      <c r="H27" s="26"/>
      <c r="I27" s="26"/>
      <c r="J27" s="26"/>
      <c r="K27" s="26"/>
      <c r="L27" s="26"/>
    </row>
    <row r="28" spans="1:12" s="51" customFormat="1" ht="18.75" thickBot="1">
      <c r="A28" s="259"/>
      <c r="B28" s="135" t="s">
        <v>143</v>
      </c>
      <c r="C28" s="136">
        <v>0.2229</v>
      </c>
      <c r="D28" s="120">
        <v>0.21126843664247724</v>
      </c>
      <c r="E28" s="26"/>
      <c r="F28" s="140"/>
      <c r="G28" s="26"/>
      <c r="H28" s="26"/>
      <c r="I28" s="26"/>
      <c r="J28" s="26"/>
      <c r="K28" s="26"/>
      <c r="L28" s="26"/>
    </row>
    <row r="29" spans="1:12" s="51" customFormat="1" ht="15.75" thickBot="1">
      <c r="A29" s="138"/>
      <c r="B29" s="139"/>
      <c r="C29" s="96"/>
      <c r="D29" s="91"/>
      <c r="E29" s="26"/>
      <c r="F29" s="26"/>
      <c r="G29" s="26"/>
      <c r="H29" s="26"/>
      <c r="I29" s="26"/>
      <c r="J29" s="26"/>
      <c r="K29" s="26"/>
      <c r="L29" s="26"/>
    </row>
    <row r="30" spans="1:12" s="51" customFormat="1" ht="18">
      <c r="A30" s="257" t="s">
        <v>179</v>
      </c>
      <c r="B30" s="129" t="s">
        <v>48</v>
      </c>
      <c r="C30" s="130">
        <v>3.3473072999999998</v>
      </c>
      <c r="D30" s="112">
        <v>3.172635173768289</v>
      </c>
      <c r="E30" s="26"/>
      <c r="F30" s="26"/>
      <c r="G30" s="26"/>
      <c r="H30" s="26"/>
      <c r="I30" s="26"/>
      <c r="J30" s="26"/>
      <c r="K30" s="26"/>
      <c r="L30" s="26"/>
    </row>
    <row r="31" spans="1:12" s="51" customFormat="1" ht="18">
      <c r="A31" s="258"/>
      <c r="B31" s="131" t="s">
        <v>49</v>
      </c>
      <c r="C31" s="132">
        <v>9.133211399999999E-05</v>
      </c>
      <c r="D31" s="116">
        <v>8.656614149857564E-05</v>
      </c>
      <c r="E31" s="26"/>
      <c r="F31" s="26"/>
      <c r="G31" s="26"/>
      <c r="H31" s="26"/>
      <c r="I31" s="26"/>
      <c r="J31" s="26"/>
      <c r="K31" s="26"/>
      <c r="L31" s="26"/>
    </row>
    <row r="32" spans="1:12" s="51" customFormat="1" ht="18.75" thickBot="1">
      <c r="A32" s="259"/>
      <c r="B32" s="135" t="s">
        <v>143</v>
      </c>
      <c r="C32" s="136">
        <v>0.38882854000000006</v>
      </c>
      <c r="D32" s="120">
        <v>0.36853834799361573</v>
      </c>
      <c r="E32" s="26"/>
      <c r="F32" s="26"/>
      <c r="G32" s="26"/>
      <c r="H32" s="26"/>
      <c r="I32" s="26"/>
      <c r="J32" s="26"/>
      <c r="K32" s="26"/>
      <c r="L32" s="26"/>
    </row>
    <row r="33" spans="1:12" s="51" customFormat="1" ht="15">
      <c r="A33" s="26"/>
      <c r="B33" s="26"/>
      <c r="C33" s="26"/>
      <c r="D33" s="26"/>
      <c r="E33" s="26"/>
      <c r="F33" s="26"/>
      <c r="G33" s="26"/>
      <c r="H33" s="26"/>
      <c r="I33" s="26"/>
      <c r="J33" s="26"/>
      <c r="K33" s="26"/>
      <c r="L33" s="26"/>
    </row>
    <row r="34" spans="1:12" s="51" customFormat="1" ht="15">
      <c r="A34" s="26"/>
      <c r="B34" s="26"/>
      <c r="C34" s="26"/>
      <c r="D34" s="26"/>
      <c r="E34" s="26"/>
      <c r="F34" s="26"/>
      <c r="G34" s="26"/>
      <c r="H34" s="26"/>
      <c r="I34" s="26"/>
      <c r="J34" s="26"/>
      <c r="K34" s="26"/>
      <c r="L34" s="26"/>
    </row>
    <row r="35" spans="1:12" s="51" customFormat="1" ht="15.75" thickBot="1">
      <c r="A35" s="26"/>
      <c r="B35" s="26"/>
      <c r="C35" s="26"/>
      <c r="D35" s="26"/>
      <c r="E35" s="26"/>
      <c r="F35" s="26"/>
      <c r="G35" s="26"/>
      <c r="H35" s="26"/>
      <c r="I35" s="26"/>
      <c r="J35" s="26"/>
      <c r="K35" s="26"/>
      <c r="L35" s="26"/>
    </row>
    <row r="36" spans="1:12" s="51" customFormat="1" ht="15.75" thickBot="1">
      <c r="A36" s="141" t="s">
        <v>153</v>
      </c>
      <c r="B36" s="236" t="s">
        <v>154</v>
      </c>
      <c r="C36" s="237"/>
      <c r="D36" s="237"/>
      <c r="E36" s="237"/>
      <c r="F36" s="237"/>
      <c r="G36" s="238"/>
      <c r="H36" s="142" t="s">
        <v>155</v>
      </c>
      <c r="I36" s="230" t="s">
        <v>156</v>
      </c>
      <c r="J36" s="231"/>
      <c r="K36" s="232"/>
      <c r="L36" s="26"/>
    </row>
    <row r="37" spans="1:12" s="51" customFormat="1" ht="15.75" customHeight="1" thickBot="1">
      <c r="A37" s="143" t="s">
        <v>157</v>
      </c>
      <c r="B37" s="106" t="s">
        <v>145</v>
      </c>
      <c r="C37" s="107" t="s">
        <v>146</v>
      </c>
      <c r="D37" s="107" t="s">
        <v>147</v>
      </c>
      <c r="E37" s="107" t="s">
        <v>149</v>
      </c>
      <c r="F37" s="107" t="s">
        <v>150</v>
      </c>
      <c r="G37" s="108" t="s">
        <v>151</v>
      </c>
      <c r="H37" s="144" t="s">
        <v>147</v>
      </c>
      <c r="I37" s="106" t="s">
        <v>158</v>
      </c>
      <c r="J37" s="107" t="s">
        <v>159</v>
      </c>
      <c r="K37" s="108" t="s">
        <v>160</v>
      </c>
      <c r="L37" s="26"/>
    </row>
    <row r="38" spans="1:12" s="51" customFormat="1" ht="15">
      <c r="A38" s="109" t="s">
        <v>161</v>
      </c>
      <c r="B38" s="89">
        <v>3E-09</v>
      </c>
      <c r="C38" s="90">
        <v>3.9E-09</v>
      </c>
      <c r="D38" s="90">
        <v>6.9E-09</v>
      </c>
      <c r="E38" s="90">
        <v>8.580000000000001E-09</v>
      </c>
      <c r="F38" s="90">
        <v>1.39E-08</v>
      </c>
      <c r="G38" s="91">
        <v>1.52E-08</v>
      </c>
      <c r="H38" s="96">
        <v>1.17E-08</v>
      </c>
      <c r="I38" s="89">
        <v>7.9573E-09</v>
      </c>
      <c r="J38" s="145">
        <v>8.024668600000001E-09</v>
      </c>
      <c r="K38" s="116">
        <v>1.7150758939066874E-07</v>
      </c>
      <c r="L38" s="26"/>
    </row>
    <row r="39" spans="1:12" s="51" customFormat="1" ht="15">
      <c r="A39" s="113" t="s">
        <v>162</v>
      </c>
      <c r="B39" s="89">
        <v>1.73E-10</v>
      </c>
      <c r="C39" s="90">
        <v>1.97E-10</v>
      </c>
      <c r="D39" s="90">
        <v>4.6E-10</v>
      </c>
      <c r="E39" s="90">
        <v>4.018E-10</v>
      </c>
      <c r="F39" s="90">
        <v>6.76E-10</v>
      </c>
      <c r="G39" s="91">
        <v>5.03E-10</v>
      </c>
      <c r="H39" s="96">
        <v>8.29E-10</v>
      </c>
      <c r="I39" s="89">
        <v>3.77198E-10</v>
      </c>
      <c r="J39" s="145">
        <v>3.8533043599999997E-10</v>
      </c>
      <c r="K39" s="116">
        <v>8.235492017354506E-09</v>
      </c>
      <c r="L39" s="26"/>
    </row>
    <row r="40" spans="1:12" s="51" customFormat="1" ht="18">
      <c r="A40" s="113" t="s">
        <v>167</v>
      </c>
      <c r="B40" s="89">
        <v>8.46E-08</v>
      </c>
      <c r="C40" s="90">
        <v>8.7E-08</v>
      </c>
      <c r="D40" s="90">
        <v>8.14E-08</v>
      </c>
      <c r="E40" s="90">
        <v>1.276E-07</v>
      </c>
      <c r="F40" s="90">
        <v>2.67E-07</v>
      </c>
      <c r="G40" s="91">
        <v>1.18E-07</v>
      </c>
      <c r="H40" s="96">
        <v>0.000659</v>
      </c>
      <c r="I40" s="89">
        <v>1.30196E-07</v>
      </c>
      <c r="J40" s="145">
        <v>1.198985247200001E-05</v>
      </c>
      <c r="K40" s="116">
        <v>0.0002562536594498709</v>
      </c>
      <c r="L40" s="26"/>
    </row>
    <row r="41" spans="1:12" s="51" customFormat="1" ht="15">
      <c r="A41" s="113" t="s">
        <v>39</v>
      </c>
      <c r="B41" s="89">
        <v>0.000654</v>
      </c>
      <c r="C41" s="90">
        <v>0.00054</v>
      </c>
      <c r="D41" s="90">
        <v>0.000221</v>
      </c>
      <c r="E41" s="90">
        <v>0.0005426</v>
      </c>
      <c r="F41" s="90">
        <v>0.000603</v>
      </c>
      <c r="G41" s="91">
        <v>0.000695</v>
      </c>
      <c r="H41" s="96">
        <v>0.000925</v>
      </c>
      <c r="I41" s="89">
        <v>0.000570436</v>
      </c>
      <c r="J41" s="145">
        <v>0.000576818152</v>
      </c>
      <c r="K41" s="116">
        <v>0.012328071811750626</v>
      </c>
      <c r="L41" s="26"/>
    </row>
    <row r="42" spans="1:12" s="51" customFormat="1" ht="18">
      <c r="A42" s="113" t="s">
        <v>168</v>
      </c>
      <c r="B42" s="89">
        <v>0.00235</v>
      </c>
      <c r="C42" s="90">
        <v>0.00218</v>
      </c>
      <c r="D42" s="90">
        <v>0.00179</v>
      </c>
      <c r="E42" s="90">
        <v>0.002206</v>
      </c>
      <c r="F42" s="90">
        <v>0.00231</v>
      </c>
      <c r="G42" s="91">
        <v>0.0024</v>
      </c>
      <c r="H42" s="96">
        <v>0.00162</v>
      </c>
      <c r="I42" s="89">
        <v>0.00224301</v>
      </c>
      <c r="J42" s="145">
        <v>0.00223179582</v>
      </c>
      <c r="K42" s="116">
        <v>0.047699156211930153</v>
      </c>
      <c r="L42" s="26"/>
    </row>
    <row r="43" spans="1:12" s="51" customFormat="1" ht="18">
      <c r="A43" s="113" t="s">
        <v>169</v>
      </c>
      <c r="B43" s="89">
        <v>7.24E-05</v>
      </c>
      <c r="C43" s="90">
        <v>7.39E-05</v>
      </c>
      <c r="D43" s="90">
        <v>7.78E-05</v>
      </c>
      <c r="E43" s="90">
        <v>0.00011156</v>
      </c>
      <c r="F43" s="90">
        <v>0.000239</v>
      </c>
      <c r="G43" s="91">
        <v>9.47E-05</v>
      </c>
      <c r="H43" s="96">
        <v>0.000179</v>
      </c>
      <c r="I43" s="89">
        <v>0.0001137681</v>
      </c>
      <c r="J43" s="145">
        <v>0.00011494227420000001</v>
      </c>
      <c r="K43" s="116">
        <v>0.002456608908076685</v>
      </c>
      <c r="L43" s="26"/>
    </row>
    <row r="44" spans="1:12" s="51" customFormat="1" ht="15">
      <c r="A44" s="113" t="s">
        <v>163</v>
      </c>
      <c r="B44" s="89">
        <v>0.000152</v>
      </c>
      <c r="C44" s="90">
        <v>0.000128</v>
      </c>
      <c r="D44" s="90">
        <v>4.67E-05</v>
      </c>
      <c r="E44" s="90">
        <v>0.00012493999999999998</v>
      </c>
      <c r="F44" s="90">
        <v>0.000141</v>
      </c>
      <c r="G44" s="91">
        <v>0.000157</v>
      </c>
      <c r="H44" s="96">
        <v>9.05E-05</v>
      </c>
      <c r="I44" s="89">
        <v>0.0001319304</v>
      </c>
      <c r="J44" s="145">
        <v>0.0001311846528</v>
      </c>
      <c r="K44" s="116">
        <v>0.002803749872833358</v>
      </c>
      <c r="L44" s="26"/>
    </row>
    <row r="45" spans="1:12" s="51" customFormat="1" ht="15">
      <c r="A45" s="113" t="s">
        <v>164</v>
      </c>
      <c r="B45" s="89">
        <v>2.14E-05</v>
      </c>
      <c r="C45" s="90">
        <v>2.09E-05</v>
      </c>
      <c r="D45" s="90">
        <v>1.51E-05</v>
      </c>
      <c r="E45" s="90">
        <v>2.7999999999999996E-05</v>
      </c>
      <c r="F45" s="90">
        <v>3.95E-05</v>
      </c>
      <c r="G45" s="91">
        <v>4.31E-05</v>
      </c>
      <c r="H45" s="96">
        <v>4.55E-05</v>
      </c>
      <c r="I45" s="89">
        <v>2.77915E-05</v>
      </c>
      <c r="J45" s="145">
        <v>2.8110253E-05</v>
      </c>
      <c r="K45" s="116">
        <v>0.0006007876423945799</v>
      </c>
      <c r="L45" s="26"/>
    </row>
    <row r="46" spans="1:12" s="51" customFormat="1" ht="15.75" thickBot="1">
      <c r="A46" s="113" t="s">
        <v>165</v>
      </c>
      <c r="B46" s="89">
        <v>0.7</v>
      </c>
      <c r="C46" s="90">
        <v>0.7</v>
      </c>
      <c r="D46" s="90">
        <v>0.05</v>
      </c>
      <c r="E46" s="90">
        <v>0.6279999999999999</v>
      </c>
      <c r="F46" s="90">
        <v>1.6</v>
      </c>
      <c r="G46" s="91">
        <v>0.09</v>
      </c>
      <c r="H46" s="96">
        <v>0.2</v>
      </c>
      <c r="I46" s="97">
        <v>0.7212799999999999</v>
      </c>
      <c r="J46" s="146">
        <v>0.7118969599999999</v>
      </c>
      <c r="K46" s="120">
        <v>15.215049691166724</v>
      </c>
      <c r="L46" s="26"/>
    </row>
    <row r="47" spans="1:12" s="51" customFormat="1" ht="15.75" thickBot="1">
      <c r="A47" s="122" t="s">
        <v>166</v>
      </c>
      <c r="B47" s="147">
        <v>0.245</v>
      </c>
      <c r="C47" s="148">
        <v>0.125</v>
      </c>
      <c r="D47" s="148">
        <v>0.07</v>
      </c>
      <c r="E47" s="148">
        <v>0.31</v>
      </c>
      <c r="F47" s="148">
        <v>0.16</v>
      </c>
      <c r="G47" s="149">
        <v>0.09</v>
      </c>
      <c r="H47" s="150">
        <v>1</v>
      </c>
      <c r="I47" s="68"/>
      <c r="J47" s="68"/>
      <c r="K47" s="26"/>
      <c r="L47" s="26"/>
    </row>
    <row r="48" spans="1:12" s="51" customFormat="1" ht="15">
      <c r="A48" s="26"/>
      <c r="B48" s="26"/>
      <c r="C48" s="26"/>
      <c r="D48" s="26"/>
      <c r="E48" s="26"/>
      <c r="F48" s="26"/>
      <c r="G48" s="26"/>
      <c r="H48" s="26"/>
      <c r="I48" s="26"/>
      <c r="J48" s="26"/>
      <c r="K48" s="26"/>
      <c r="L48" s="26"/>
    </row>
    <row r="49" spans="1:12" s="51" customFormat="1" ht="15">
      <c r="A49" s="26"/>
      <c r="B49" s="26"/>
      <c r="C49" s="26"/>
      <c r="D49" s="26"/>
      <c r="E49" s="26"/>
      <c r="F49" s="26"/>
      <c r="G49" s="26"/>
      <c r="H49" s="26"/>
      <c r="I49" s="26"/>
      <c r="J49" s="26"/>
      <c r="K49" s="26"/>
      <c r="L49" s="26"/>
    </row>
    <row r="50" spans="1:12" s="51" customFormat="1" ht="15">
      <c r="A50" s="101" t="s">
        <v>330</v>
      </c>
      <c r="B50" s="26"/>
      <c r="C50" s="26"/>
      <c r="D50" s="26"/>
      <c r="E50" s="26"/>
      <c r="F50" s="26"/>
      <c r="G50" s="26"/>
      <c r="H50" s="26"/>
      <c r="I50" s="26"/>
      <c r="J50" s="26"/>
      <c r="K50" s="26"/>
      <c r="L50" s="26"/>
    </row>
    <row r="51" spans="1:12" s="51" customFormat="1" ht="15">
      <c r="A51" s="102" t="s">
        <v>327</v>
      </c>
      <c r="B51" s="26" t="s">
        <v>352</v>
      </c>
      <c r="C51" s="26"/>
      <c r="D51" s="26"/>
      <c r="E51" s="26"/>
      <c r="F51" s="26"/>
      <c r="G51" s="26"/>
      <c r="H51" s="26"/>
      <c r="I51" s="26"/>
      <c r="J51" s="26"/>
      <c r="K51" s="26"/>
      <c r="L51" s="26"/>
    </row>
    <row r="52" spans="1:12" s="51" customFormat="1" ht="15">
      <c r="A52" s="102" t="s">
        <v>328</v>
      </c>
      <c r="B52" s="26" t="s">
        <v>353</v>
      </c>
      <c r="C52" s="26"/>
      <c r="D52" s="26"/>
      <c r="E52" s="26"/>
      <c r="F52" s="26"/>
      <c r="G52" s="26"/>
      <c r="H52" s="26"/>
      <c r="I52" s="26"/>
      <c r="J52" s="26"/>
      <c r="K52" s="26"/>
      <c r="L52" s="26"/>
    </row>
    <row r="53" spans="1:12" s="51" customFormat="1" ht="15">
      <c r="A53" s="102" t="s">
        <v>331</v>
      </c>
      <c r="B53" s="26" t="s">
        <v>335</v>
      </c>
      <c r="C53" s="26"/>
      <c r="D53" s="26"/>
      <c r="E53" s="26"/>
      <c r="F53" s="26"/>
      <c r="G53" s="26"/>
      <c r="H53" s="26"/>
      <c r="I53" s="26"/>
      <c r="J53" s="26"/>
      <c r="K53" s="26"/>
      <c r="L53" s="26"/>
    </row>
    <row r="54" spans="1:12" ht="15">
      <c r="A54" s="26"/>
      <c r="B54" s="26"/>
      <c r="C54" s="26"/>
      <c r="D54" s="26"/>
      <c r="E54" s="26"/>
      <c r="F54" s="26"/>
      <c r="G54" s="26"/>
      <c r="H54" s="26"/>
      <c r="I54" s="26"/>
      <c r="J54" s="26"/>
      <c r="K54" s="26"/>
      <c r="L54" s="26"/>
    </row>
    <row r="56" ht="15">
      <c r="A56" s="49"/>
    </row>
  </sheetData>
  <mergeCells count="14">
    <mergeCell ref="A1:D3"/>
    <mergeCell ref="F20:G20"/>
    <mergeCell ref="J8:L8"/>
    <mergeCell ref="A8:C9"/>
    <mergeCell ref="B36:G36"/>
    <mergeCell ref="I36:K36"/>
    <mergeCell ref="G8:I8"/>
    <mergeCell ref="D8:F8"/>
    <mergeCell ref="A26:A28"/>
    <mergeCell ref="A20:D20"/>
    <mergeCell ref="A22:A24"/>
    <mergeCell ref="A30:A32"/>
    <mergeCell ref="A10:A12"/>
    <mergeCell ref="A13:A15"/>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0" tint="-0.4999699890613556"/>
  </sheetPr>
  <dimension ref="A1:G30"/>
  <sheetViews>
    <sheetView showGridLines="0" workbookViewId="0" topLeftCell="A1">
      <selection activeCell="A1" sqref="A1:C3"/>
    </sheetView>
  </sheetViews>
  <sheetFormatPr defaultColWidth="9.140625" defaultRowHeight="15"/>
  <cols>
    <col min="1" max="1" width="19.28125" style="0" bestFit="1" customWidth="1"/>
    <col min="2" max="2" width="31.28125" style="0" customWidth="1"/>
    <col min="3" max="3" width="16.421875" style="0" customWidth="1"/>
    <col min="4" max="6" width="15.57421875" style="0" customWidth="1"/>
    <col min="7" max="7" width="10.140625" style="0" bestFit="1" customWidth="1"/>
  </cols>
  <sheetData>
    <row r="1" spans="1:3" s="8" customFormat="1" ht="15" customHeight="1">
      <c r="A1" s="248" t="s">
        <v>346</v>
      </c>
      <c r="B1" s="248"/>
      <c r="C1" s="248"/>
    </row>
    <row r="2" spans="1:3" s="8" customFormat="1" ht="15" customHeight="1">
      <c r="A2" s="248"/>
      <c r="B2" s="248"/>
      <c r="C2" s="248"/>
    </row>
    <row r="3" spans="1:3" s="8" customFormat="1" ht="15">
      <c r="A3" s="248"/>
      <c r="B3" s="248"/>
      <c r="C3" s="248"/>
    </row>
    <row r="4" s="8" customFormat="1" ht="15.75" thickBot="1"/>
    <row r="5" spans="1:6" ht="15.75" thickBot="1">
      <c r="A5" s="37" t="s">
        <v>186</v>
      </c>
      <c r="B5" s="38" t="s">
        <v>187</v>
      </c>
      <c r="C5" s="38" t="s">
        <v>188</v>
      </c>
      <c r="D5" s="45" t="s">
        <v>427</v>
      </c>
      <c r="E5" s="45" t="s">
        <v>189</v>
      </c>
      <c r="F5" s="39" t="s">
        <v>190</v>
      </c>
    </row>
    <row r="6" spans="1:6" s="8" customFormat="1" ht="15">
      <c r="A6" s="12" t="s">
        <v>350</v>
      </c>
      <c r="B6" s="36" t="s">
        <v>351</v>
      </c>
      <c r="C6" s="36" t="s">
        <v>14</v>
      </c>
      <c r="D6" s="46" t="s">
        <v>14</v>
      </c>
      <c r="E6" s="46" t="s">
        <v>14</v>
      </c>
      <c r="F6" s="47" t="s">
        <v>14</v>
      </c>
    </row>
    <row r="7" spans="1:7" ht="15">
      <c r="A7" s="12" t="s">
        <v>373</v>
      </c>
      <c r="B7" s="11" t="s">
        <v>383</v>
      </c>
      <c r="C7" s="11" t="s">
        <v>191</v>
      </c>
      <c r="D7" s="13">
        <v>0.393</v>
      </c>
      <c r="E7" s="13">
        <v>0.93</v>
      </c>
      <c r="F7" s="9">
        <v>0.36549000000000004</v>
      </c>
      <c r="G7" s="8"/>
    </row>
    <row r="8" spans="1:7" ht="15">
      <c r="A8" s="12" t="s">
        <v>374</v>
      </c>
      <c r="B8" s="11" t="s">
        <v>384</v>
      </c>
      <c r="C8" s="11" t="s">
        <v>192</v>
      </c>
      <c r="D8" s="13">
        <v>0.284</v>
      </c>
      <c r="E8" s="13">
        <v>0.93</v>
      </c>
      <c r="F8" s="9">
        <v>0.26411999999999997</v>
      </c>
      <c r="G8" s="8"/>
    </row>
    <row r="9" spans="1:7" ht="15">
      <c r="A9" s="12" t="s">
        <v>375</v>
      </c>
      <c r="B9" s="11" t="s">
        <v>385</v>
      </c>
      <c r="C9" s="36" t="s">
        <v>191</v>
      </c>
      <c r="D9" s="13">
        <v>0.39</v>
      </c>
      <c r="E9" s="13">
        <v>0.93</v>
      </c>
      <c r="F9" s="9">
        <v>0.3627</v>
      </c>
      <c r="G9" s="8"/>
    </row>
    <row r="10" spans="1:7" ht="15">
      <c r="A10" s="12" t="s">
        <v>376</v>
      </c>
      <c r="B10" s="11" t="s">
        <v>386</v>
      </c>
      <c r="C10" s="36" t="s">
        <v>192</v>
      </c>
      <c r="D10" s="13">
        <v>0.326</v>
      </c>
      <c r="E10" s="13">
        <v>0.93</v>
      </c>
      <c r="F10" s="9">
        <v>0.30318</v>
      </c>
      <c r="G10" s="8"/>
    </row>
    <row r="11" spans="1:7" ht="15">
      <c r="A11" s="12" t="s">
        <v>377</v>
      </c>
      <c r="B11" s="11" t="s">
        <v>387</v>
      </c>
      <c r="C11" s="36" t="s">
        <v>191</v>
      </c>
      <c r="D11" s="13">
        <v>0.46</v>
      </c>
      <c r="E11" s="13">
        <v>0.93</v>
      </c>
      <c r="F11" s="9">
        <v>0.4278</v>
      </c>
      <c r="G11" s="8"/>
    </row>
    <row r="12" spans="1:7" ht="15">
      <c r="A12" s="12" t="s">
        <v>378</v>
      </c>
      <c r="B12" s="11" t="s">
        <v>388</v>
      </c>
      <c r="C12" s="36" t="s">
        <v>192</v>
      </c>
      <c r="D12" s="13">
        <v>0.452</v>
      </c>
      <c r="E12" s="13">
        <v>0.93</v>
      </c>
      <c r="F12" s="9">
        <v>0.42036</v>
      </c>
      <c r="G12" s="8"/>
    </row>
    <row r="13" spans="1:7" ht="15">
      <c r="A13" s="12" t="s">
        <v>379</v>
      </c>
      <c r="B13" s="11" t="s">
        <v>389</v>
      </c>
      <c r="C13" s="36" t="s">
        <v>191</v>
      </c>
      <c r="D13" s="13">
        <v>0.502</v>
      </c>
      <c r="E13" s="13">
        <v>0.93</v>
      </c>
      <c r="F13" s="9">
        <v>0.46686000000000005</v>
      </c>
      <c r="G13" s="8"/>
    </row>
    <row r="14" spans="1:7" ht="15.75" thickBot="1">
      <c r="A14" s="14" t="s">
        <v>380</v>
      </c>
      <c r="B14" s="36" t="s">
        <v>390</v>
      </c>
      <c r="C14" s="36" t="s">
        <v>192</v>
      </c>
      <c r="D14" s="13">
        <v>0.428</v>
      </c>
      <c r="E14" s="13">
        <v>0.93</v>
      </c>
      <c r="F14" s="9">
        <v>0.39804</v>
      </c>
      <c r="G14" s="8"/>
    </row>
    <row r="15" spans="1:6" s="8" customFormat="1" ht="15">
      <c r="A15" s="12" t="s">
        <v>381</v>
      </c>
      <c r="B15" s="36" t="s">
        <v>391</v>
      </c>
      <c r="C15" s="36" t="s">
        <v>191</v>
      </c>
      <c r="D15" s="13">
        <v>0.656</v>
      </c>
      <c r="E15" s="13">
        <v>0.93</v>
      </c>
      <c r="F15" s="9">
        <v>0.6100800000000001</v>
      </c>
    </row>
    <row r="16" spans="1:6" s="8" customFormat="1" ht="15.75" thickBot="1">
      <c r="A16" s="14" t="s">
        <v>382</v>
      </c>
      <c r="B16" s="10" t="s">
        <v>392</v>
      </c>
      <c r="C16" s="10" t="s">
        <v>192</v>
      </c>
      <c r="D16" s="15">
        <v>0.648</v>
      </c>
      <c r="E16" s="15">
        <v>0.93</v>
      </c>
      <c r="F16" s="16">
        <v>0.6026400000000001</v>
      </c>
    </row>
    <row r="18" s="8" customFormat="1" ht="15">
      <c r="A18" s="23"/>
    </row>
    <row r="19" s="8" customFormat="1" ht="15"/>
    <row r="20" s="8" customFormat="1" ht="15">
      <c r="A20" s="23" t="s">
        <v>330</v>
      </c>
    </row>
    <row r="21" spans="1:2" ht="15">
      <c r="A21" s="28" t="s">
        <v>327</v>
      </c>
      <c r="B21" s="8" t="s">
        <v>334</v>
      </c>
    </row>
    <row r="22" spans="1:2" ht="15">
      <c r="A22" s="28" t="s">
        <v>328</v>
      </c>
      <c r="B22" s="8" t="s">
        <v>356</v>
      </c>
    </row>
    <row r="23" spans="1:2" ht="15">
      <c r="A23" s="28" t="s">
        <v>331</v>
      </c>
      <c r="B23" s="8" t="s">
        <v>355</v>
      </c>
    </row>
    <row r="24" spans="1:2" ht="15">
      <c r="A24" s="28" t="s">
        <v>332</v>
      </c>
      <c r="B24" s="8" t="s">
        <v>354</v>
      </c>
    </row>
    <row r="25" spans="1:2" s="8" customFormat="1" ht="15">
      <c r="A25" s="28" t="s">
        <v>333</v>
      </c>
      <c r="B25" s="8" t="s">
        <v>393</v>
      </c>
    </row>
    <row r="27" ht="15">
      <c r="A27" s="50" t="s">
        <v>362</v>
      </c>
    </row>
    <row r="28" spans="1:2" ht="15">
      <c r="A28" s="48" t="s">
        <v>363</v>
      </c>
      <c r="B28" t="s">
        <v>365</v>
      </c>
    </row>
    <row r="29" spans="1:2" ht="15">
      <c r="A29" s="48" t="s">
        <v>364</v>
      </c>
      <c r="B29" t="s">
        <v>366</v>
      </c>
    </row>
    <row r="30" spans="1:2" ht="15">
      <c r="A30" s="48" t="s">
        <v>428</v>
      </c>
      <c r="B30" t="s">
        <v>429</v>
      </c>
    </row>
  </sheetData>
  <mergeCells count="1">
    <mergeCell ref="A1:C3"/>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sheetPr>
  <dimension ref="A1:L83"/>
  <sheetViews>
    <sheetView showGridLines="0" workbookViewId="0" topLeftCell="A1">
      <selection activeCell="A1" sqref="A1:D3"/>
    </sheetView>
  </sheetViews>
  <sheetFormatPr defaultColWidth="9.140625" defaultRowHeight="15"/>
  <cols>
    <col min="1" max="1" width="23.8515625" style="26" customWidth="1"/>
    <col min="2" max="2" width="29.8515625" style="26" customWidth="1"/>
    <col min="3" max="3" width="19.140625" style="26" customWidth="1"/>
    <col min="4" max="4" width="16.28125" style="26" customWidth="1"/>
    <col min="5" max="5" width="9.140625" style="26" customWidth="1"/>
    <col min="6" max="6" width="64.28125" style="26" bestFit="1" customWidth="1"/>
    <col min="7" max="9" width="16.7109375" style="26" customWidth="1"/>
    <col min="10" max="10" width="20.7109375" style="26" customWidth="1"/>
    <col min="11" max="16384" width="9.140625" style="26" customWidth="1"/>
  </cols>
  <sheetData>
    <row r="1" spans="1:4" ht="15" customHeight="1">
      <c r="A1" s="229" t="s">
        <v>345</v>
      </c>
      <c r="B1" s="229"/>
      <c r="C1" s="229"/>
      <c r="D1" s="229"/>
    </row>
    <row r="2" spans="1:4" ht="15" customHeight="1">
      <c r="A2" s="229"/>
      <c r="B2" s="229"/>
      <c r="C2" s="229"/>
      <c r="D2" s="229"/>
    </row>
    <row r="3" spans="1:4" ht="15">
      <c r="A3" s="229"/>
      <c r="B3" s="229"/>
      <c r="C3" s="229"/>
      <c r="D3" s="229"/>
    </row>
    <row r="4" ht="15.75" thickBot="1"/>
    <row r="5" spans="1:2" ht="15">
      <c r="A5" s="151" t="s">
        <v>21</v>
      </c>
      <c r="B5" s="152" t="s">
        <v>3</v>
      </c>
    </row>
    <row r="6" spans="1:2" ht="15.75" thickBot="1">
      <c r="A6" s="153">
        <v>1</v>
      </c>
      <c r="B6" s="154" t="s">
        <v>22</v>
      </c>
    </row>
    <row r="7" spans="6:8" ht="19.5" thickBot="1">
      <c r="F7" s="155" t="s">
        <v>53</v>
      </c>
      <c r="G7" s="155"/>
      <c r="H7" s="155"/>
    </row>
    <row r="8" spans="1:10" ht="15.75" thickBot="1">
      <c r="A8" s="267" t="s">
        <v>23</v>
      </c>
      <c r="B8" s="268"/>
      <c r="F8" s="267" t="s">
        <v>60</v>
      </c>
      <c r="G8" s="269"/>
      <c r="H8" s="269"/>
      <c r="I8" s="269"/>
      <c r="J8" s="268"/>
    </row>
    <row r="9" spans="1:10" ht="15.75" thickBot="1">
      <c r="A9" s="156" t="s">
        <v>29</v>
      </c>
      <c r="B9" s="157" t="s">
        <v>30</v>
      </c>
      <c r="F9" s="158" t="s">
        <v>54</v>
      </c>
      <c r="G9" s="159" t="s">
        <v>55</v>
      </c>
      <c r="H9" s="159" t="s">
        <v>3</v>
      </c>
      <c r="I9" s="159" t="s">
        <v>56</v>
      </c>
      <c r="J9" s="160" t="s">
        <v>57</v>
      </c>
    </row>
    <row r="10" spans="1:12" ht="15">
      <c r="A10" s="161" t="s">
        <v>24</v>
      </c>
      <c r="B10" s="162">
        <v>3543.2</v>
      </c>
      <c r="F10" s="89" t="s">
        <v>77</v>
      </c>
      <c r="G10" s="90" t="s">
        <v>58</v>
      </c>
      <c r="H10" s="90" t="s">
        <v>59</v>
      </c>
      <c r="I10" s="90">
        <v>26.78881</v>
      </c>
      <c r="J10" s="91" t="s">
        <v>359</v>
      </c>
      <c r="L10" s="195"/>
    </row>
    <row r="11" spans="1:12" ht="15">
      <c r="A11" s="161" t="s">
        <v>25</v>
      </c>
      <c r="B11" s="162">
        <v>2471.3</v>
      </c>
      <c r="F11" s="89" t="s">
        <v>74</v>
      </c>
      <c r="G11" s="90" t="s">
        <v>58</v>
      </c>
      <c r="H11" s="90" t="s">
        <v>59</v>
      </c>
      <c r="I11" s="90">
        <v>283.28629419328</v>
      </c>
      <c r="J11" s="91" t="s">
        <v>359</v>
      </c>
      <c r="L11" s="195"/>
    </row>
    <row r="12" spans="1:12" ht="15">
      <c r="A12" s="161" t="s">
        <v>26</v>
      </c>
      <c r="B12" s="162">
        <v>38.8</v>
      </c>
      <c r="F12" s="89" t="s">
        <v>75</v>
      </c>
      <c r="G12" s="90" t="s">
        <v>58</v>
      </c>
      <c r="H12" s="90" t="s">
        <v>59</v>
      </c>
      <c r="I12" s="90">
        <v>65.37119215</v>
      </c>
      <c r="J12" s="91" t="s">
        <v>359</v>
      </c>
      <c r="L12" s="195"/>
    </row>
    <row r="13" spans="1:12" ht="15">
      <c r="A13" s="161" t="s">
        <v>27</v>
      </c>
      <c r="B13" s="162">
        <v>112.3</v>
      </c>
      <c r="F13" s="89" t="s">
        <v>76</v>
      </c>
      <c r="G13" s="90" t="s">
        <v>58</v>
      </c>
      <c r="H13" s="90" t="s">
        <v>59</v>
      </c>
      <c r="I13" s="90">
        <v>64.8835378856</v>
      </c>
      <c r="J13" s="91" t="s">
        <v>359</v>
      </c>
      <c r="L13" s="195"/>
    </row>
    <row r="14" spans="1:12" ht="15.75" thickBot="1">
      <c r="A14" s="163" t="s">
        <v>28</v>
      </c>
      <c r="B14" s="164">
        <f>SUM(B10:B13)</f>
        <v>6165.6</v>
      </c>
      <c r="F14" s="89" t="s">
        <v>79</v>
      </c>
      <c r="G14" s="90" t="s">
        <v>58</v>
      </c>
      <c r="H14" s="90" t="s">
        <v>59</v>
      </c>
      <c r="I14" s="90">
        <v>8.75</v>
      </c>
      <c r="J14" s="91" t="s">
        <v>359</v>
      </c>
      <c r="L14" s="195"/>
    </row>
    <row r="15" spans="6:12" ht="15.75" thickBot="1">
      <c r="F15" s="89" t="s">
        <v>73</v>
      </c>
      <c r="G15" s="90" t="s">
        <v>58</v>
      </c>
      <c r="H15" s="90" t="s">
        <v>59</v>
      </c>
      <c r="I15" s="90">
        <v>4.30262720384</v>
      </c>
      <c r="J15" s="91" t="s">
        <v>359</v>
      </c>
      <c r="L15" s="195"/>
    </row>
    <row r="16" spans="1:12" ht="15.75" thickBot="1">
      <c r="A16" s="267" t="s">
        <v>31</v>
      </c>
      <c r="B16" s="268"/>
      <c r="F16" s="97" t="s">
        <v>52</v>
      </c>
      <c r="G16" s="98" t="s">
        <v>58</v>
      </c>
      <c r="H16" s="98" t="s">
        <v>59</v>
      </c>
      <c r="I16" s="98">
        <v>0.0010875611667200001</v>
      </c>
      <c r="J16" s="99" t="s">
        <v>359</v>
      </c>
      <c r="L16" s="195"/>
    </row>
    <row r="17" spans="1:2" ht="15.75" thickBot="1">
      <c r="A17" s="156" t="s">
        <v>4</v>
      </c>
      <c r="B17" s="157" t="s">
        <v>32</v>
      </c>
    </row>
    <row r="18" spans="1:10" ht="15.75" thickBot="1">
      <c r="A18" s="165" t="s">
        <v>5</v>
      </c>
      <c r="B18" s="91">
        <v>0.444675</v>
      </c>
      <c r="F18" s="267" t="s">
        <v>61</v>
      </c>
      <c r="G18" s="269"/>
      <c r="H18" s="269"/>
      <c r="I18" s="269"/>
      <c r="J18" s="268"/>
    </row>
    <row r="19" spans="1:10" ht="15.75" thickBot="1">
      <c r="A19" s="165" t="s">
        <v>8</v>
      </c>
      <c r="B19" s="91">
        <v>0.011174</v>
      </c>
      <c r="F19" s="158" t="s">
        <v>54</v>
      </c>
      <c r="G19" s="166" t="s">
        <v>55</v>
      </c>
      <c r="H19" s="166" t="s">
        <v>3</v>
      </c>
      <c r="I19" s="166" t="s">
        <v>56</v>
      </c>
      <c r="J19" s="167" t="s">
        <v>57</v>
      </c>
    </row>
    <row r="20" spans="1:10" ht="18">
      <c r="A20" s="165" t="s">
        <v>33</v>
      </c>
      <c r="B20" s="91">
        <v>0.23311900000000002</v>
      </c>
      <c r="F20" s="89" t="s">
        <v>66</v>
      </c>
      <c r="G20" s="90" t="s">
        <v>58</v>
      </c>
      <c r="H20" s="90" t="s">
        <v>59</v>
      </c>
      <c r="I20" s="90">
        <v>944.1917079</v>
      </c>
      <c r="J20" s="91" t="s">
        <v>360</v>
      </c>
    </row>
    <row r="21" spans="1:10" ht="15">
      <c r="A21" s="165" t="s">
        <v>12</v>
      </c>
      <c r="B21" s="91">
        <v>0.068033</v>
      </c>
      <c r="F21" s="89" t="s">
        <v>67</v>
      </c>
      <c r="G21" s="90" t="s">
        <v>58</v>
      </c>
      <c r="H21" s="90" t="s">
        <v>59</v>
      </c>
      <c r="I21" s="90">
        <v>0.287262519</v>
      </c>
      <c r="J21" s="91" t="s">
        <v>360</v>
      </c>
    </row>
    <row r="22" spans="1:10" ht="18">
      <c r="A22" s="165" t="s">
        <v>15</v>
      </c>
      <c r="B22" s="91">
        <v>0.20218499999999998</v>
      </c>
      <c r="F22" s="89" t="s">
        <v>68</v>
      </c>
      <c r="G22" s="90" t="s">
        <v>58</v>
      </c>
      <c r="H22" s="90" t="s">
        <v>59</v>
      </c>
      <c r="I22" s="90">
        <v>0.014035802</v>
      </c>
      <c r="J22" s="91" t="s">
        <v>360</v>
      </c>
    </row>
    <row r="23" spans="1:10" ht="18">
      <c r="A23" s="165" t="s">
        <v>34</v>
      </c>
      <c r="B23" s="91">
        <v>0.036415</v>
      </c>
      <c r="F23" s="89" t="s">
        <v>69</v>
      </c>
      <c r="G23" s="90" t="s">
        <v>58</v>
      </c>
      <c r="H23" s="90" t="s">
        <v>59</v>
      </c>
      <c r="I23" s="90">
        <v>0.018659489</v>
      </c>
      <c r="J23" s="91" t="s">
        <v>360</v>
      </c>
    </row>
    <row r="24" spans="1:10" ht="18.75" thickBot="1">
      <c r="A24" s="168" t="s">
        <v>35</v>
      </c>
      <c r="B24" s="169">
        <v>0.996</v>
      </c>
      <c r="F24" s="89" t="s">
        <v>70</v>
      </c>
      <c r="G24" s="90" t="s">
        <v>58</v>
      </c>
      <c r="H24" s="90" t="s">
        <v>59</v>
      </c>
      <c r="I24" s="90">
        <v>0.870764865</v>
      </c>
      <c r="J24" s="91" t="s">
        <v>360</v>
      </c>
    </row>
    <row r="25" spans="6:10" ht="15.75" thickBot="1">
      <c r="F25" s="89" t="s">
        <v>71</v>
      </c>
      <c r="G25" s="90" t="s">
        <v>58</v>
      </c>
      <c r="H25" s="90" t="s">
        <v>59</v>
      </c>
      <c r="I25" s="90">
        <v>1.848504</v>
      </c>
      <c r="J25" s="91" t="s">
        <v>360</v>
      </c>
    </row>
    <row r="26" spans="1:10" ht="15.75" thickBot="1">
      <c r="A26" s="267" t="s">
        <v>37</v>
      </c>
      <c r="B26" s="268"/>
      <c r="F26" s="170" t="s">
        <v>78</v>
      </c>
      <c r="G26" s="171" t="s">
        <v>63</v>
      </c>
      <c r="H26" s="171" t="s">
        <v>64</v>
      </c>
      <c r="I26" s="171">
        <v>1</v>
      </c>
      <c r="J26" s="172" t="s">
        <v>65</v>
      </c>
    </row>
    <row r="27" spans="1:10" ht="15.75" thickBot="1">
      <c r="A27" s="156" t="s">
        <v>36</v>
      </c>
      <c r="B27" s="157" t="s">
        <v>38</v>
      </c>
      <c r="F27" s="89" t="s">
        <v>62</v>
      </c>
      <c r="G27" s="90" t="s">
        <v>58</v>
      </c>
      <c r="H27" s="90" t="s">
        <v>59</v>
      </c>
      <c r="I27" s="90">
        <v>0.8934436</v>
      </c>
      <c r="J27" s="91" t="s">
        <v>360</v>
      </c>
    </row>
    <row r="28" spans="1:10" ht="18.75" thickBot="1">
      <c r="A28" s="165" t="s">
        <v>39</v>
      </c>
      <c r="B28" s="134">
        <v>0.046620811209996206</v>
      </c>
      <c r="F28" s="97" t="s">
        <v>72</v>
      </c>
      <c r="G28" s="98" t="s">
        <v>58</v>
      </c>
      <c r="H28" s="98" t="s">
        <v>59</v>
      </c>
      <c r="I28" s="98">
        <v>2.392041388</v>
      </c>
      <c r="J28" s="99" t="s">
        <v>360</v>
      </c>
    </row>
    <row r="29" spans="1:2" ht="18">
      <c r="A29" s="165" t="s">
        <v>48</v>
      </c>
      <c r="B29" s="91">
        <v>153.23608301355034</v>
      </c>
    </row>
    <row r="30" spans="1:2" ht="15">
      <c r="A30" s="165" t="s">
        <v>40</v>
      </c>
      <c r="B30" s="91">
        <v>0.0030283122614227303</v>
      </c>
    </row>
    <row r="31" spans="1:2" ht="15.75" thickBot="1">
      <c r="A31" s="165" t="s">
        <v>41</v>
      </c>
      <c r="B31" s="91">
        <v>0.3</v>
      </c>
    </row>
    <row r="32" spans="1:9" ht="20.25" thickBot="1">
      <c r="A32" s="165" t="s">
        <v>49</v>
      </c>
      <c r="B32" s="91">
        <v>0.002277918391579703</v>
      </c>
      <c r="F32" s="155" t="s">
        <v>80</v>
      </c>
      <c r="G32" s="267" t="s">
        <v>56</v>
      </c>
      <c r="H32" s="269"/>
      <c r="I32" s="269"/>
    </row>
    <row r="33" spans="1:10" ht="15.75" thickBot="1">
      <c r="A33" s="165" t="s">
        <v>42</v>
      </c>
      <c r="B33" s="91">
        <v>0.14131939089528153</v>
      </c>
      <c r="F33" s="158" t="s">
        <v>116</v>
      </c>
      <c r="G33" s="173" t="s">
        <v>81</v>
      </c>
      <c r="H33" s="173" t="s">
        <v>82</v>
      </c>
      <c r="I33" s="173" t="s">
        <v>83</v>
      </c>
      <c r="J33" s="167" t="s">
        <v>84</v>
      </c>
    </row>
    <row r="34" spans="1:10" ht="17.25">
      <c r="A34" s="165" t="s">
        <v>43</v>
      </c>
      <c r="B34" s="91">
        <v>0.38821253146170825</v>
      </c>
      <c r="F34" s="89" t="s">
        <v>98</v>
      </c>
      <c r="G34" s="96">
        <v>0</v>
      </c>
      <c r="H34" s="96">
        <v>0</v>
      </c>
      <c r="I34" s="96">
        <v>0</v>
      </c>
      <c r="J34" s="91" t="s">
        <v>92</v>
      </c>
    </row>
    <row r="35" spans="1:10" ht="18">
      <c r="A35" s="165" t="s">
        <v>44</v>
      </c>
      <c r="B35" s="91">
        <v>0</v>
      </c>
      <c r="F35" s="89" t="s">
        <v>99</v>
      </c>
      <c r="G35" s="96">
        <v>946.4809976922025</v>
      </c>
      <c r="H35" s="96">
        <v>948.8408640676518</v>
      </c>
      <c r="I35" s="96">
        <v>949.591537857367</v>
      </c>
      <c r="J35" s="91" t="s">
        <v>93</v>
      </c>
    </row>
    <row r="36" spans="1:10" ht="15.75" thickBot="1">
      <c r="A36" s="174" t="s">
        <v>45</v>
      </c>
      <c r="B36" s="99">
        <v>0.145</v>
      </c>
      <c r="F36" s="89" t="s">
        <v>100</v>
      </c>
      <c r="G36" s="96">
        <v>192.75891406179522</v>
      </c>
      <c r="H36" s="96">
        <v>192.75891406179522</v>
      </c>
      <c r="I36" s="96">
        <v>192.75891406179522</v>
      </c>
      <c r="J36" s="91" t="s">
        <v>86</v>
      </c>
    </row>
    <row r="37" spans="6:10" ht="15.75" thickBot="1">
      <c r="F37" s="89" t="s">
        <v>101</v>
      </c>
      <c r="G37" s="96">
        <v>0</v>
      </c>
      <c r="H37" s="96">
        <v>0</v>
      </c>
      <c r="I37" s="96">
        <v>0</v>
      </c>
      <c r="J37" s="91" t="s">
        <v>87</v>
      </c>
    </row>
    <row r="38" spans="1:10" ht="15.75" thickBot="1">
      <c r="A38" s="267" t="s">
        <v>50</v>
      </c>
      <c r="B38" s="268"/>
      <c r="F38" s="89" t="s">
        <v>102</v>
      </c>
      <c r="G38" s="96">
        <v>0</v>
      </c>
      <c r="H38" s="96">
        <v>0</v>
      </c>
      <c r="I38" s="96">
        <v>0</v>
      </c>
      <c r="J38" s="91" t="s">
        <v>88</v>
      </c>
    </row>
    <row r="39" spans="1:10" ht="15.75" thickBot="1">
      <c r="A39" s="156" t="s">
        <v>46</v>
      </c>
      <c r="B39" s="157" t="s">
        <v>47</v>
      </c>
      <c r="F39" s="89" t="s">
        <v>103</v>
      </c>
      <c r="G39" s="96">
        <v>0</v>
      </c>
      <c r="H39" s="96">
        <v>0</v>
      </c>
      <c r="I39" s="96">
        <v>0</v>
      </c>
      <c r="J39" s="91" t="s">
        <v>87</v>
      </c>
    </row>
    <row r="40" spans="1:10" ht="17.25">
      <c r="A40" s="165" t="s">
        <v>5</v>
      </c>
      <c r="B40" s="91">
        <v>0.04597549627791563</v>
      </c>
      <c r="F40" s="89" t="s">
        <v>104</v>
      </c>
      <c r="G40" s="96">
        <v>0</v>
      </c>
      <c r="H40" s="96">
        <v>0</v>
      </c>
      <c r="I40" s="96">
        <v>0</v>
      </c>
      <c r="J40" s="91" t="s">
        <v>94</v>
      </c>
    </row>
    <row r="41" spans="1:10" ht="15">
      <c r="A41" s="165" t="s">
        <v>8</v>
      </c>
      <c r="B41" s="91">
        <v>0.0006982877140357455</v>
      </c>
      <c r="F41" s="89" t="s">
        <v>105</v>
      </c>
      <c r="G41" s="96">
        <v>0</v>
      </c>
      <c r="H41" s="96">
        <v>0</v>
      </c>
      <c r="I41" s="96">
        <v>0</v>
      </c>
      <c r="J41" s="91" t="s">
        <v>87</v>
      </c>
    </row>
    <row r="42" spans="1:10" ht="15">
      <c r="A42" s="165" t="s">
        <v>51</v>
      </c>
      <c r="B42" s="91">
        <v>0.010530169571148513</v>
      </c>
      <c r="F42" s="89" t="s">
        <v>106</v>
      </c>
      <c r="G42" s="96">
        <v>0.033872753253824626</v>
      </c>
      <c r="H42" s="96">
        <v>0.033872753253824626</v>
      </c>
      <c r="I42" s="96">
        <v>0.033872753253824626</v>
      </c>
      <c r="J42" s="91" t="s">
        <v>89</v>
      </c>
    </row>
    <row r="43" spans="1:10" ht="15.75" thickBot="1">
      <c r="A43" s="174" t="s">
        <v>52</v>
      </c>
      <c r="B43" s="99">
        <v>1.7650371017023132E-07</v>
      </c>
      <c r="F43" s="89" t="s">
        <v>107</v>
      </c>
      <c r="G43" s="96">
        <v>841.9213311735065</v>
      </c>
      <c r="H43" s="96">
        <v>841.9213311735065</v>
      </c>
      <c r="I43" s="96">
        <v>841.9213311735065</v>
      </c>
      <c r="J43" s="91" t="s">
        <v>90</v>
      </c>
    </row>
    <row r="44" spans="2:10" ht="17.25">
      <c r="B44" s="68"/>
      <c r="F44" s="89" t="s">
        <v>108</v>
      </c>
      <c r="G44" s="96">
        <v>0</v>
      </c>
      <c r="H44" s="96">
        <v>0</v>
      </c>
      <c r="I44" s="96">
        <v>0</v>
      </c>
      <c r="J44" s="91" t="s">
        <v>92</v>
      </c>
    </row>
    <row r="45" spans="6:10" ht="15">
      <c r="F45" s="89" t="s">
        <v>109</v>
      </c>
      <c r="G45" s="96">
        <v>0</v>
      </c>
      <c r="H45" s="96">
        <v>0</v>
      </c>
      <c r="I45" s="96">
        <v>0</v>
      </c>
      <c r="J45" s="91" t="s">
        <v>91</v>
      </c>
    </row>
    <row r="46" spans="6:10" ht="18">
      <c r="F46" s="89" t="s">
        <v>110</v>
      </c>
      <c r="G46" s="96">
        <v>2.5184805479325294</v>
      </c>
      <c r="H46" s="96">
        <v>2.5184805479325294</v>
      </c>
      <c r="I46" s="96">
        <v>2.5184805479325294</v>
      </c>
      <c r="J46" s="91" t="s">
        <v>95</v>
      </c>
    </row>
    <row r="47" spans="6:10" ht="15">
      <c r="F47" s="89" t="s">
        <v>111</v>
      </c>
      <c r="G47" s="96">
        <v>1.0780045557981044</v>
      </c>
      <c r="H47" s="96">
        <v>1.0780045557981044</v>
      </c>
      <c r="I47" s="96">
        <v>1.0780045557981044</v>
      </c>
      <c r="J47" s="91" t="s">
        <v>85</v>
      </c>
    </row>
    <row r="48" spans="6:10" ht="18">
      <c r="F48" s="89" t="s">
        <v>112</v>
      </c>
      <c r="G48" s="96">
        <v>3.0102844422592647</v>
      </c>
      <c r="H48" s="96">
        <v>2.8796697124887327</v>
      </c>
      <c r="I48" s="96">
        <v>2.818716171929151</v>
      </c>
      <c r="J48" s="91" t="s">
        <v>96</v>
      </c>
    </row>
    <row r="49" spans="6:10" ht="15">
      <c r="F49" s="89" t="s">
        <v>113</v>
      </c>
      <c r="G49" s="96">
        <v>0</v>
      </c>
      <c r="H49" s="96">
        <v>0</v>
      </c>
      <c r="I49" s="96">
        <v>0</v>
      </c>
      <c r="J49" s="91" t="s">
        <v>87</v>
      </c>
    </row>
    <row r="50" spans="6:10" ht="17.25">
      <c r="F50" s="89" t="s">
        <v>114</v>
      </c>
      <c r="G50" s="96">
        <v>0</v>
      </c>
      <c r="H50" s="96">
        <v>0</v>
      </c>
      <c r="I50" s="96">
        <v>0</v>
      </c>
      <c r="J50" s="91" t="s">
        <v>92</v>
      </c>
    </row>
    <row r="51" spans="6:10" ht="18" thickBot="1">
      <c r="F51" s="97" t="s">
        <v>115</v>
      </c>
      <c r="G51" s="175">
        <v>0</v>
      </c>
      <c r="H51" s="175">
        <v>0</v>
      </c>
      <c r="I51" s="175">
        <v>0</v>
      </c>
      <c r="J51" s="99" t="s">
        <v>97</v>
      </c>
    </row>
    <row r="54" ht="15.75" thickBot="1"/>
    <row r="55" spans="6:9" ht="19.5" thickBot="1">
      <c r="F55" s="155" t="s">
        <v>117</v>
      </c>
      <c r="G55" s="249" t="s">
        <v>56</v>
      </c>
      <c r="H55" s="266"/>
      <c r="I55" s="266"/>
    </row>
    <row r="56" spans="6:10" ht="15.75" thickBot="1">
      <c r="F56" s="158" t="s">
        <v>118</v>
      </c>
      <c r="G56" s="173" t="s">
        <v>81</v>
      </c>
      <c r="H56" s="173" t="s">
        <v>82</v>
      </c>
      <c r="I56" s="173" t="s">
        <v>83</v>
      </c>
      <c r="J56" s="167" t="s">
        <v>84</v>
      </c>
    </row>
    <row r="57" spans="6:10" ht="15">
      <c r="F57" s="89" t="s">
        <v>138</v>
      </c>
      <c r="G57" s="96">
        <v>0</v>
      </c>
      <c r="H57" s="96">
        <v>0</v>
      </c>
      <c r="I57" s="96">
        <v>0</v>
      </c>
      <c r="J57" s="91" t="s">
        <v>139</v>
      </c>
    </row>
    <row r="58" spans="6:10" ht="15">
      <c r="F58" s="89" t="s">
        <v>137</v>
      </c>
      <c r="G58" s="96">
        <v>2.856581944</v>
      </c>
      <c r="H58" s="96">
        <v>3.281697228</v>
      </c>
      <c r="I58" s="96">
        <v>3.76</v>
      </c>
      <c r="J58" s="91" t="s">
        <v>139</v>
      </c>
    </row>
    <row r="59" spans="6:10" ht="15">
      <c r="F59" s="89" t="s">
        <v>136</v>
      </c>
      <c r="G59" s="96">
        <v>0</v>
      </c>
      <c r="H59" s="96">
        <v>0</v>
      </c>
      <c r="I59" s="96">
        <v>0</v>
      </c>
      <c r="J59" s="91" t="s">
        <v>139</v>
      </c>
    </row>
    <row r="60" spans="6:10" ht="15">
      <c r="F60" s="89" t="s">
        <v>135</v>
      </c>
      <c r="G60" s="96">
        <v>0</v>
      </c>
      <c r="H60" s="96">
        <v>0</v>
      </c>
      <c r="I60" s="96">
        <v>0</v>
      </c>
      <c r="J60" s="91" t="s">
        <v>139</v>
      </c>
    </row>
    <row r="61" spans="6:10" ht="15">
      <c r="F61" s="89" t="s">
        <v>134</v>
      </c>
      <c r="G61" s="96">
        <v>0</v>
      </c>
      <c r="H61" s="96">
        <v>0</v>
      </c>
      <c r="I61" s="96">
        <v>0</v>
      </c>
      <c r="J61" s="91" t="s">
        <v>139</v>
      </c>
    </row>
    <row r="62" spans="6:10" ht="15">
      <c r="F62" s="89" t="s">
        <v>133</v>
      </c>
      <c r="G62" s="96">
        <v>0</v>
      </c>
      <c r="H62" s="96">
        <v>0</v>
      </c>
      <c r="I62" s="96">
        <v>0</v>
      </c>
      <c r="J62" s="91" t="s">
        <v>139</v>
      </c>
    </row>
    <row r="63" spans="6:10" ht="15">
      <c r="F63" s="89" t="s">
        <v>132</v>
      </c>
      <c r="G63" s="96">
        <v>0.00690132</v>
      </c>
      <c r="H63" s="96">
        <v>0.007285533</v>
      </c>
      <c r="I63" s="96">
        <v>0.002139406</v>
      </c>
      <c r="J63" s="91" t="s">
        <v>139</v>
      </c>
    </row>
    <row r="64" spans="6:10" ht="15">
      <c r="F64" s="89" t="s">
        <v>131</v>
      </c>
      <c r="G64" s="96">
        <v>0</v>
      </c>
      <c r="H64" s="96">
        <v>0</v>
      </c>
      <c r="I64" s="96">
        <v>0</v>
      </c>
      <c r="J64" s="91" t="s">
        <v>139</v>
      </c>
    </row>
    <row r="65" spans="6:10" ht="15">
      <c r="F65" s="176" t="s">
        <v>130</v>
      </c>
      <c r="G65" s="177">
        <v>2.863483264</v>
      </c>
      <c r="H65" s="177">
        <v>3.288982761</v>
      </c>
      <c r="I65" s="177">
        <v>3.766760872</v>
      </c>
      <c r="J65" s="178" t="s">
        <v>139</v>
      </c>
    </row>
    <row r="66" spans="6:10" ht="15">
      <c r="F66" s="89" t="s">
        <v>129</v>
      </c>
      <c r="G66" s="96">
        <v>0</v>
      </c>
      <c r="H66" s="96">
        <v>0</v>
      </c>
      <c r="I66" s="96">
        <v>0</v>
      </c>
      <c r="J66" s="91" t="s">
        <v>139</v>
      </c>
    </row>
    <row r="67" spans="6:10" ht="15">
      <c r="F67" s="89" t="s">
        <v>128</v>
      </c>
      <c r="G67" s="96">
        <v>55.6008084</v>
      </c>
      <c r="H67" s="96">
        <v>39.35932473</v>
      </c>
      <c r="I67" s="96">
        <v>30.1</v>
      </c>
      <c r="J67" s="91" t="s">
        <v>139</v>
      </c>
    </row>
    <row r="68" spans="6:10" ht="15">
      <c r="F68" s="89" t="s">
        <v>127</v>
      </c>
      <c r="G68" s="96">
        <v>0</v>
      </c>
      <c r="H68" s="96">
        <v>0</v>
      </c>
      <c r="I68" s="96">
        <v>0</v>
      </c>
      <c r="J68" s="91" t="s">
        <v>139</v>
      </c>
    </row>
    <row r="69" spans="6:10" ht="15">
      <c r="F69" s="89" t="s">
        <v>126</v>
      </c>
      <c r="G69" s="96">
        <v>0</v>
      </c>
      <c r="H69" s="96">
        <v>0</v>
      </c>
      <c r="I69" s="96">
        <v>0</v>
      </c>
      <c r="J69" s="91" t="s">
        <v>139</v>
      </c>
    </row>
    <row r="70" spans="6:10" ht="15">
      <c r="F70" s="89" t="s">
        <v>125</v>
      </c>
      <c r="G70" s="96">
        <v>0</v>
      </c>
      <c r="H70" s="96">
        <v>0</v>
      </c>
      <c r="I70" s="96">
        <v>0</v>
      </c>
      <c r="J70" s="91" t="s">
        <v>139</v>
      </c>
    </row>
    <row r="71" spans="6:10" ht="15">
      <c r="F71" s="89" t="s">
        <v>124</v>
      </c>
      <c r="G71" s="96">
        <v>10.95907853</v>
      </c>
      <c r="H71" s="96">
        <v>19.40162792</v>
      </c>
      <c r="I71" s="96">
        <v>17.46146513</v>
      </c>
      <c r="J71" s="91" t="s">
        <v>139</v>
      </c>
    </row>
    <row r="72" spans="6:10" ht="15">
      <c r="F72" s="89" t="s">
        <v>123</v>
      </c>
      <c r="G72" s="96">
        <v>0.000703635</v>
      </c>
      <c r="H72" s="96">
        <v>0.001245694</v>
      </c>
      <c r="I72" s="96">
        <v>0.001121125</v>
      </c>
      <c r="J72" s="91" t="s">
        <v>139</v>
      </c>
    </row>
    <row r="73" spans="6:10" ht="15">
      <c r="F73" s="176" t="s">
        <v>122</v>
      </c>
      <c r="G73" s="177">
        <v>66.56059057</v>
      </c>
      <c r="H73" s="177">
        <v>58.76219835</v>
      </c>
      <c r="I73" s="177">
        <v>47.59629106</v>
      </c>
      <c r="J73" s="178" t="s">
        <v>139</v>
      </c>
    </row>
    <row r="74" spans="6:10" ht="15">
      <c r="F74" s="89" t="s">
        <v>121</v>
      </c>
      <c r="G74" s="96">
        <v>26.03590231</v>
      </c>
      <c r="H74" s="96">
        <v>26.03590231</v>
      </c>
      <c r="I74" s="96">
        <v>20.2</v>
      </c>
      <c r="J74" s="91" t="s">
        <v>139</v>
      </c>
    </row>
    <row r="75" spans="6:10" ht="15">
      <c r="F75" s="89" t="s">
        <v>120</v>
      </c>
      <c r="G75" s="96">
        <v>0</v>
      </c>
      <c r="H75" s="96">
        <v>0</v>
      </c>
      <c r="I75" s="96">
        <v>0</v>
      </c>
      <c r="J75" s="91" t="s">
        <v>139</v>
      </c>
    </row>
    <row r="76" spans="6:10" ht="15">
      <c r="F76" s="176" t="s">
        <v>119</v>
      </c>
      <c r="G76" s="177">
        <v>26.03590231</v>
      </c>
      <c r="H76" s="177">
        <v>26.03590231</v>
      </c>
      <c r="I76" s="177">
        <v>20.23729716</v>
      </c>
      <c r="J76" s="178" t="s">
        <v>139</v>
      </c>
    </row>
    <row r="77" spans="6:10" ht="15.75" thickBot="1">
      <c r="F77" s="168" t="s">
        <v>28</v>
      </c>
      <c r="G77" s="179">
        <v>95.45997614</v>
      </c>
      <c r="H77" s="179">
        <v>88.08708342</v>
      </c>
      <c r="I77" s="179">
        <v>71.60034909</v>
      </c>
      <c r="J77" s="169" t="s">
        <v>139</v>
      </c>
    </row>
    <row r="81" ht="15">
      <c r="A81" s="101" t="s">
        <v>330</v>
      </c>
    </row>
    <row r="82" spans="1:2" ht="15">
      <c r="A82" s="102" t="s">
        <v>327</v>
      </c>
      <c r="B82" s="26" t="s">
        <v>358</v>
      </c>
    </row>
    <row r="83" spans="1:2" ht="15">
      <c r="A83" s="102" t="s">
        <v>328</v>
      </c>
      <c r="B83" s="26" t="s">
        <v>335</v>
      </c>
    </row>
  </sheetData>
  <mergeCells count="9">
    <mergeCell ref="A1:D3"/>
    <mergeCell ref="G55:I55"/>
    <mergeCell ref="A38:B38"/>
    <mergeCell ref="F8:J8"/>
    <mergeCell ref="F18:J18"/>
    <mergeCell ref="G32:I32"/>
    <mergeCell ref="A8:B8"/>
    <mergeCell ref="A16:B16"/>
    <mergeCell ref="A26:B26"/>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00000"/>
  </sheetPr>
  <dimension ref="A1:L81"/>
  <sheetViews>
    <sheetView showGridLines="0" workbookViewId="0" topLeftCell="A1">
      <selection activeCell="A1" sqref="A1:D3"/>
    </sheetView>
  </sheetViews>
  <sheetFormatPr defaultColWidth="9.140625" defaultRowHeight="15"/>
  <cols>
    <col min="1" max="1" width="47.00390625" style="0" bestFit="1" customWidth="1"/>
    <col min="2" max="3" width="13.8515625" style="0" bestFit="1" customWidth="1"/>
    <col min="4" max="4" width="14.421875" style="0" bestFit="1" customWidth="1"/>
    <col min="5" max="5" width="20.00390625" style="0" bestFit="1" customWidth="1"/>
    <col min="6" max="6" width="49.57421875" style="0" customWidth="1"/>
    <col min="7" max="8" width="16.140625" style="0" customWidth="1"/>
    <col min="9" max="9" width="14.421875" style="0" bestFit="1" customWidth="1"/>
    <col min="10" max="10" width="20.00390625" style="0" bestFit="1" customWidth="1"/>
  </cols>
  <sheetData>
    <row r="1" spans="1:4" s="8" customFormat="1" ht="15" customHeight="1">
      <c r="A1" s="248" t="s">
        <v>373</v>
      </c>
      <c r="B1" s="248"/>
      <c r="C1" s="248"/>
      <c r="D1" s="248"/>
    </row>
    <row r="2" spans="1:4" s="8" customFormat="1" ht="15" customHeight="1">
      <c r="A2" s="248"/>
      <c r="B2" s="248"/>
      <c r="C2" s="248"/>
      <c r="D2" s="248"/>
    </row>
    <row r="3" spans="1:4" s="8" customFormat="1" ht="15">
      <c r="A3" s="248"/>
      <c r="B3" s="248"/>
      <c r="C3" s="248"/>
      <c r="D3" s="248"/>
    </row>
    <row r="4" s="8" customFormat="1" ht="15.75" thickBot="1"/>
    <row r="5" spans="1:10" ht="18.75">
      <c r="A5" s="41" t="s">
        <v>426</v>
      </c>
      <c r="B5" s="43">
        <v>0.365</v>
      </c>
      <c r="G5" s="1"/>
      <c r="H5" s="1"/>
      <c r="I5" s="8"/>
      <c r="J5" s="8"/>
    </row>
    <row r="6" spans="1:8" s="8" customFormat="1" ht="19.5" thickBot="1">
      <c r="A6" s="42" t="s">
        <v>347</v>
      </c>
      <c r="B6" s="44" t="s">
        <v>348</v>
      </c>
      <c r="G6" s="1"/>
      <c r="H6" s="1"/>
    </row>
    <row r="7" spans="1:2" s="8" customFormat="1" ht="15">
      <c r="A7" s="24"/>
      <c r="B7" s="25"/>
    </row>
    <row r="8" spans="1:5" s="26" customFormat="1" ht="19.5" thickBot="1">
      <c r="A8" s="1" t="s">
        <v>53</v>
      </c>
      <c r="B8" s="1"/>
      <c r="C8" s="1"/>
      <c r="D8" s="8"/>
      <c r="E8" s="8"/>
    </row>
    <row r="9" spans="1:5" s="26" customFormat="1" ht="15.75" thickBot="1">
      <c r="A9" s="249" t="s">
        <v>60</v>
      </c>
      <c r="B9" s="266"/>
      <c r="C9" s="266"/>
      <c r="D9" s="266"/>
      <c r="E9" s="198"/>
    </row>
    <row r="10" spans="1:5" s="26" customFormat="1" ht="15.75" thickBot="1">
      <c r="A10" s="158" t="s">
        <v>54</v>
      </c>
      <c r="B10" s="166" t="s">
        <v>55</v>
      </c>
      <c r="C10" s="166" t="s">
        <v>3</v>
      </c>
      <c r="D10" s="166" t="s">
        <v>56</v>
      </c>
      <c r="E10" s="167" t="s">
        <v>57</v>
      </c>
    </row>
    <row r="11" spans="1:5" s="26" customFormat="1" ht="15">
      <c r="A11" s="89" t="s">
        <v>395</v>
      </c>
      <c r="B11" s="90" t="s">
        <v>58</v>
      </c>
      <c r="C11" s="90" t="s">
        <v>59</v>
      </c>
      <c r="D11" s="90">
        <v>363</v>
      </c>
      <c r="E11" s="91" t="s">
        <v>359</v>
      </c>
    </row>
    <row r="12" spans="1:5" s="26" customFormat="1" ht="15">
      <c r="A12" s="89" t="s">
        <v>76</v>
      </c>
      <c r="B12" s="90" t="s">
        <v>58</v>
      </c>
      <c r="C12" s="90" t="s">
        <v>59</v>
      </c>
      <c r="D12" s="90">
        <v>0.21955359420280096</v>
      </c>
      <c r="E12" s="91" t="s">
        <v>359</v>
      </c>
    </row>
    <row r="13" spans="1:5" s="26" customFormat="1" ht="15">
      <c r="A13" s="89" t="s">
        <v>396</v>
      </c>
      <c r="B13" s="90" t="s">
        <v>58</v>
      </c>
      <c r="C13" s="90" t="s">
        <v>59</v>
      </c>
      <c r="D13" s="90">
        <v>6.695389291630005</v>
      </c>
      <c r="E13" s="91" t="s">
        <v>359</v>
      </c>
    </row>
    <row r="14" spans="1:12" s="26" customFormat="1" ht="15" customHeight="1" thickBot="1">
      <c r="A14" s="97" t="s">
        <v>288</v>
      </c>
      <c r="B14" s="98" t="s">
        <v>289</v>
      </c>
      <c r="C14" s="98" t="s">
        <v>97</v>
      </c>
      <c r="D14" s="98">
        <v>2.3154098437322563</v>
      </c>
      <c r="E14" s="99" t="s">
        <v>359</v>
      </c>
      <c r="K14" s="180"/>
      <c r="L14" s="180"/>
    </row>
    <row r="15" spans="1:12" s="26" customFormat="1" ht="15">
      <c r="A15" s="90"/>
      <c r="B15" s="90"/>
      <c r="C15" s="90"/>
      <c r="D15" s="90"/>
      <c r="E15" s="90"/>
      <c r="K15" s="180"/>
      <c r="L15" s="180"/>
    </row>
    <row r="16" spans="1:12" s="26" customFormat="1" ht="15">
      <c r="A16" s="90"/>
      <c r="B16" s="90"/>
      <c r="C16" s="90"/>
      <c r="D16" s="90"/>
      <c r="E16" s="90"/>
      <c r="K16" s="180"/>
      <c r="L16" s="180"/>
    </row>
    <row r="17" spans="1:12" s="26" customFormat="1" ht="15.75" thickBot="1">
      <c r="A17" s="90"/>
      <c r="B17" s="90"/>
      <c r="C17" s="90"/>
      <c r="D17" s="90"/>
      <c r="E17" s="90"/>
      <c r="K17" s="180"/>
      <c r="L17" s="180"/>
    </row>
    <row r="18" spans="1:12" s="26" customFormat="1" ht="15.75" thickBot="1">
      <c r="A18" s="249" t="s">
        <v>61</v>
      </c>
      <c r="B18" s="266"/>
      <c r="C18" s="266"/>
      <c r="D18" s="266"/>
      <c r="E18" s="198"/>
      <c r="K18" s="180"/>
      <c r="L18" s="180"/>
    </row>
    <row r="19" spans="1:12" s="26" customFormat="1" ht="15.75" thickBot="1">
      <c r="A19" s="158" t="s">
        <v>54</v>
      </c>
      <c r="B19" s="166" t="s">
        <v>55</v>
      </c>
      <c r="C19" s="166" t="s">
        <v>3</v>
      </c>
      <c r="D19" s="166" t="s">
        <v>56</v>
      </c>
      <c r="E19" s="167" t="s">
        <v>57</v>
      </c>
      <c r="K19" s="180"/>
      <c r="L19" s="180"/>
    </row>
    <row r="20" spans="1:5" s="26" customFormat="1" ht="18">
      <c r="A20" s="181" t="s">
        <v>290</v>
      </c>
      <c r="B20" s="180" t="s">
        <v>58</v>
      </c>
      <c r="C20" s="180" t="s">
        <v>59</v>
      </c>
      <c r="D20" s="180">
        <v>0.0004931054002733086</v>
      </c>
      <c r="E20" s="91" t="s">
        <v>360</v>
      </c>
    </row>
    <row r="21" spans="1:5" s="26" customFormat="1" ht="18">
      <c r="A21" s="89" t="s">
        <v>66</v>
      </c>
      <c r="B21" s="90" t="s">
        <v>58</v>
      </c>
      <c r="C21" s="90" t="s">
        <v>59</v>
      </c>
      <c r="D21" s="90">
        <v>1020.5051756152071</v>
      </c>
      <c r="E21" s="91" t="s">
        <v>360</v>
      </c>
    </row>
    <row r="22" spans="1:5" s="26" customFormat="1" ht="15">
      <c r="A22" s="89" t="s">
        <v>67</v>
      </c>
      <c r="B22" s="90" t="s">
        <v>58</v>
      </c>
      <c r="C22" s="90" t="s">
        <v>59</v>
      </c>
      <c r="D22" s="90">
        <v>0.0485693832003748</v>
      </c>
      <c r="E22" s="91" t="s">
        <v>360</v>
      </c>
    </row>
    <row r="23" spans="1:5" s="26" customFormat="1" ht="18">
      <c r="A23" s="89" t="s">
        <v>68</v>
      </c>
      <c r="B23" s="90" t="s">
        <v>58</v>
      </c>
      <c r="C23" s="90" t="s">
        <v>59</v>
      </c>
      <c r="D23" s="90">
        <v>0.0004946583855818626</v>
      </c>
      <c r="E23" s="91" t="s">
        <v>360</v>
      </c>
    </row>
    <row r="24" spans="1:5" s="26" customFormat="1" ht="15">
      <c r="A24" s="182" t="s">
        <v>291</v>
      </c>
      <c r="B24" s="183" t="s">
        <v>58</v>
      </c>
      <c r="C24" s="90" t="s">
        <v>59</v>
      </c>
      <c r="D24" s="180">
        <v>5.2904063861344415E-05</v>
      </c>
      <c r="E24" s="91" t="s">
        <v>360</v>
      </c>
    </row>
    <row r="25" spans="1:5" s="26" customFormat="1" ht="15">
      <c r="A25" s="182" t="s">
        <v>292</v>
      </c>
      <c r="B25" s="183" t="s">
        <v>58</v>
      </c>
      <c r="C25" s="90" t="s">
        <v>59</v>
      </c>
      <c r="D25" s="180">
        <v>5.363498061670723E-06</v>
      </c>
      <c r="E25" s="91" t="s">
        <v>360</v>
      </c>
    </row>
    <row r="26" spans="1:5" s="26" customFormat="1" ht="18">
      <c r="A26" s="89" t="s">
        <v>69</v>
      </c>
      <c r="B26" s="90" t="s">
        <v>58</v>
      </c>
      <c r="C26" s="90" t="s">
        <v>59</v>
      </c>
      <c r="D26" s="90">
        <v>2.8067608773739736</v>
      </c>
      <c r="E26" s="91" t="s">
        <v>360</v>
      </c>
    </row>
    <row r="27" spans="1:5" s="26" customFormat="1" ht="15" customHeight="1">
      <c r="A27" s="89" t="s">
        <v>70</v>
      </c>
      <c r="B27" s="90" t="s">
        <v>58</v>
      </c>
      <c r="C27" s="90" t="s">
        <v>59</v>
      </c>
      <c r="D27" s="90">
        <v>0.37204780532693715</v>
      </c>
      <c r="E27" s="91" t="s">
        <v>360</v>
      </c>
    </row>
    <row r="28" spans="1:5" s="26" customFormat="1" ht="15">
      <c r="A28" s="182" t="s">
        <v>296</v>
      </c>
      <c r="B28" s="183" t="s">
        <v>58</v>
      </c>
      <c r="C28" s="183" t="s">
        <v>59</v>
      </c>
      <c r="D28" s="180">
        <v>0.004017965995084288</v>
      </c>
      <c r="E28" s="91" t="s">
        <v>360</v>
      </c>
    </row>
    <row r="29" spans="1:5" s="26" customFormat="1" ht="15">
      <c r="A29" s="89" t="s">
        <v>71</v>
      </c>
      <c r="B29" s="90" t="s">
        <v>58</v>
      </c>
      <c r="C29" s="90" t="s">
        <v>59</v>
      </c>
      <c r="D29" s="90">
        <v>0.10905894979456225</v>
      </c>
      <c r="E29" s="91" t="s">
        <v>360</v>
      </c>
    </row>
    <row r="30" spans="1:5" s="26" customFormat="1" ht="15">
      <c r="A30" s="186" t="s">
        <v>398</v>
      </c>
      <c r="B30" s="187" t="s">
        <v>294</v>
      </c>
      <c r="C30" s="187" t="s">
        <v>295</v>
      </c>
      <c r="D30" s="187">
        <v>3600</v>
      </c>
      <c r="E30" s="188" t="s">
        <v>65</v>
      </c>
    </row>
    <row r="31" spans="1:5" s="26" customFormat="1" ht="18">
      <c r="A31" s="89" t="s">
        <v>72</v>
      </c>
      <c r="B31" s="90" t="s">
        <v>58</v>
      </c>
      <c r="C31" s="90" t="s">
        <v>59</v>
      </c>
      <c r="D31" s="90">
        <v>0.458328645524023</v>
      </c>
      <c r="E31" s="91" t="s">
        <v>360</v>
      </c>
    </row>
    <row r="32" spans="1:11" s="26" customFormat="1" ht="18.75" thickBot="1">
      <c r="A32" s="97" t="s">
        <v>397</v>
      </c>
      <c r="B32" s="98" t="s">
        <v>58</v>
      </c>
      <c r="C32" s="98" t="s">
        <v>59</v>
      </c>
      <c r="D32" s="98">
        <v>0.00014208243781209533</v>
      </c>
      <c r="E32" s="99" t="s">
        <v>360</v>
      </c>
      <c r="K32" s="180"/>
    </row>
    <row r="33" spans="1:11" s="26" customFormat="1" ht="15">
      <c r="A33" s="90"/>
      <c r="B33" s="90"/>
      <c r="C33" s="90"/>
      <c r="D33" s="90"/>
      <c r="E33" s="90"/>
      <c r="K33" s="180"/>
    </row>
    <row r="34" s="26" customFormat="1" ht="15"/>
    <row r="35" s="26" customFormat="1" ht="15.75" thickBot="1"/>
    <row r="36" spans="1:4" s="26" customFormat="1" ht="19.5" thickBot="1">
      <c r="A36" s="155" t="s">
        <v>80</v>
      </c>
      <c r="B36" s="249" t="s">
        <v>56</v>
      </c>
      <c r="C36" s="266"/>
      <c r="D36" s="266"/>
    </row>
    <row r="37" spans="1:5" s="26" customFormat="1" ht="15.75" thickBot="1">
      <c r="A37" s="158" t="s">
        <v>116</v>
      </c>
      <c r="B37" s="173" t="s">
        <v>81</v>
      </c>
      <c r="C37" s="173" t="s">
        <v>82</v>
      </c>
      <c r="D37" s="173" t="s">
        <v>83</v>
      </c>
      <c r="E37" s="167" t="s">
        <v>84</v>
      </c>
    </row>
    <row r="38" spans="1:5" s="26" customFormat="1" ht="17.25">
      <c r="A38" s="89" t="s">
        <v>98</v>
      </c>
      <c r="B38" s="96">
        <v>0</v>
      </c>
      <c r="C38" s="96">
        <v>0</v>
      </c>
      <c r="D38" s="96">
        <v>0</v>
      </c>
      <c r="E38" s="91" t="s">
        <v>92</v>
      </c>
    </row>
    <row r="39" spans="1:5" s="26" customFormat="1" ht="18">
      <c r="A39" s="89" t="s">
        <v>99</v>
      </c>
      <c r="B39" s="96">
        <v>1046.5441284889175</v>
      </c>
      <c r="C39" s="96">
        <v>1094.0610853305757</v>
      </c>
      <c r="D39" s="96">
        <v>1225.0508587959037</v>
      </c>
      <c r="E39" s="91" t="s">
        <v>93</v>
      </c>
    </row>
    <row r="40" spans="1:5" s="26" customFormat="1" ht="15">
      <c r="A40" s="89" t="s">
        <v>100</v>
      </c>
      <c r="B40" s="96">
        <v>165.4</v>
      </c>
      <c r="C40" s="96">
        <v>165.4</v>
      </c>
      <c r="D40" s="96">
        <v>165.4</v>
      </c>
      <c r="E40" s="91" t="s">
        <v>86</v>
      </c>
    </row>
    <row r="41" spans="1:5" s="26" customFormat="1" ht="15">
      <c r="A41" s="89" t="s">
        <v>101</v>
      </c>
      <c r="B41" s="96">
        <v>7.035770885393976E-05</v>
      </c>
      <c r="C41" s="96">
        <v>1.7908261686209498E-05</v>
      </c>
      <c r="D41" s="96">
        <v>1.7908261686209498E-05</v>
      </c>
      <c r="E41" s="91" t="s">
        <v>87</v>
      </c>
    </row>
    <row r="42" spans="1:5" s="26" customFormat="1" ht="15">
      <c r="A42" s="89" t="s">
        <v>102</v>
      </c>
      <c r="B42" s="96">
        <v>0</v>
      </c>
      <c r="C42" s="96">
        <v>0</v>
      </c>
      <c r="D42" s="96">
        <v>0</v>
      </c>
      <c r="E42" s="91" t="s">
        <v>88</v>
      </c>
    </row>
    <row r="43" spans="1:5" s="26" customFormat="1" ht="15" customHeight="1">
      <c r="A43" s="89" t="s">
        <v>103</v>
      </c>
      <c r="B43" s="96">
        <v>7.789944462864609</v>
      </c>
      <c r="C43" s="96">
        <v>3.6140306492646888</v>
      </c>
      <c r="D43" s="96">
        <v>2.941310848258193</v>
      </c>
      <c r="E43" s="91" t="s">
        <v>87</v>
      </c>
    </row>
    <row r="44" spans="1:5" s="26" customFormat="1" ht="17.25">
      <c r="A44" s="89" t="s">
        <v>104</v>
      </c>
      <c r="B44" s="96">
        <v>0</v>
      </c>
      <c r="C44" s="96">
        <v>0</v>
      </c>
      <c r="D44" s="96">
        <v>0</v>
      </c>
      <c r="E44" s="91" t="s">
        <v>94</v>
      </c>
    </row>
    <row r="45" spans="1:5" s="26" customFormat="1" ht="15">
      <c r="A45" s="89" t="s">
        <v>105</v>
      </c>
      <c r="B45" s="96">
        <v>0.40003389098019554</v>
      </c>
      <c r="C45" s="96">
        <v>0.0032615094019754188</v>
      </c>
      <c r="D45" s="96">
        <v>0.0032615094019754188</v>
      </c>
      <c r="E45" s="91" t="s">
        <v>87</v>
      </c>
    </row>
    <row r="46" spans="1:5" s="26" customFormat="1" ht="15">
      <c r="A46" s="89" t="s">
        <v>367</v>
      </c>
      <c r="B46" s="96">
        <v>0.014518025324043</v>
      </c>
      <c r="C46" s="96">
        <v>0.014518025324043</v>
      </c>
      <c r="D46" s="96">
        <v>0.014518025324043</v>
      </c>
      <c r="E46" s="91" t="s">
        <v>89</v>
      </c>
    </row>
    <row r="47" spans="1:5" s="26" customFormat="1" ht="15">
      <c r="A47" s="89" t="s">
        <v>368</v>
      </c>
      <c r="B47" s="96">
        <v>0</v>
      </c>
      <c r="C47" s="96">
        <v>0</v>
      </c>
      <c r="D47" s="96">
        <v>0</v>
      </c>
      <c r="E47" s="91" t="s">
        <v>90</v>
      </c>
    </row>
    <row r="48" spans="1:5" s="26" customFormat="1" ht="15" customHeight="1">
      <c r="A48" s="89" t="s">
        <v>108</v>
      </c>
      <c r="B48" s="96">
        <v>0</v>
      </c>
      <c r="C48" s="96">
        <v>0</v>
      </c>
      <c r="D48" s="96">
        <v>0</v>
      </c>
      <c r="E48" s="91" t="s">
        <v>92</v>
      </c>
    </row>
    <row r="49" spans="1:5" s="26" customFormat="1" ht="15">
      <c r="A49" s="89" t="s">
        <v>109</v>
      </c>
      <c r="B49" s="96">
        <v>0</v>
      </c>
      <c r="C49" s="96">
        <v>0</v>
      </c>
      <c r="D49" s="96">
        <v>0</v>
      </c>
      <c r="E49" s="91" t="s">
        <v>91</v>
      </c>
    </row>
    <row r="50" spans="1:5" s="26" customFormat="1" ht="18">
      <c r="A50" s="89" t="s">
        <v>110</v>
      </c>
      <c r="B50" s="96">
        <v>0.2827329897993805</v>
      </c>
      <c r="C50" s="96">
        <v>0.2827329897993805</v>
      </c>
      <c r="D50" s="96">
        <v>0.2827329897993805</v>
      </c>
      <c r="E50" s="91" t="s">
        <v>95</v>
      </c>
    </row>
    <row r="51" spans="1:5" s="26" customFormat="1" ht="15">
      <c r="A51" s="89" t="s">
        <v>111</v>
      </c>
      <c r="B51" s="96">
        <v>0.4420465803955267</v>
      </c>
      <c r="C51" s="96">
        <v>0.44388919015094275</v>
      </c>
      <c r="D51" s="96">
        <v>0.44388919015094275</v>
      </c>
      <c r="E51" s="91" t="s">
        <v>85</v>
      </c>
    </row>
    <row r="52" spans="1:5" s="26" customFormat="1" ht="18">
      <c r="A52" s="89" t="s">
        <v>112</v>
      </c>
      <c r="B52" s="96">
        <v>0.7239076619129383</v>
      </c>
      <c r="C52" s="96">
        <v>0.6678835247377775</v>
      </c>
      <c r="D52" s="96">
        <v>0.6416133498807661</v>
      </c>
      <c r="E52" s="91" t="s">
        <v>96</v>
      </c>
    </row>
    <row r="53" spans="1:5" s="26" customFormat="1" ht="15">
      <c r="A53" s="89" t="s">
        <v>113</v>
      </c>
      <c r="B53" s="96">
        <v>0.009573631263647221</v>
      </c>
      <c r="C53" s="96">
        <v>0.0005524190269752907</v>
      </c>
      <c r="D53" s="96">
        <v>0.0005524190269752907</v>
      </c>
      <c r="E53" s="91" t="s">
        <v>87</v>
      </c>
    </row>
    <row r="54" spans="1:5" s="26" customFormat="1" ht="17.25">
      <c r="A54" s="89" t="s">
        <v>114</v>
      </c>
      <c r="B54" s="96">
        <v>0</v>
      </c>
      <c r="C54" s="96">
        <v>0</v>
      </c>
      <c r="D54" s="96">
        <v>0</v>
      </c>
      <c r="E54" s="91" t="s">
        <v>92</v>
      </c>
    </row>
    <row r="55" spans="1:5" s="26" customFormat="1" ht="18" thickBot="1">
      <c r="A55" s="97" t="s">
        <v>115</v>
      </c>
      <c r="B55" s="175">
        <v>2.315</v>
      </c>
      <c r="C55" s="175">
        <v>2.315</v>
      </c>
      <c r="D55" s="175">
        <v>2.315</v>
      </c>
      <c r="E55" s="99" t="s">
        <v>97</v>
      </c>
    </row>
    <row r="56" s="26" customFormat="1" ht="15"/>
    <row r="57" s="26" customFormat="1" ht="15"/>
    <row r="58" s="26" customFormat="1" ht="15.75" thickBot="1"/>
    <row r="59" spans="1:4" s="26" customFormat="1" ht="19.5" thickBot="1">
      <c r="A59" s="155" t="s">
        <v>117</v>
      </c>
      <c r="B59" s="249" t="s">
        <v>56</v>
      </c>
      <c r="C59" s="266"/>
      <c r="D59" s="266"/>
    </row>
    <row r="60" spans="1:5" s="26" customFormat="1" ht="15.75" thickBot="1">
      <c r="A60" s="158" t="s">
        <v>118</v>
      </c>
      <c r="B60" s="173" t="s">
        <v>81</v>
      </c>
      <c r="C60" s="173" t="s">
        <v>82</v>
      </c>
      <c r="D60" s="173" t="s">
        <v>83</v>
      </c>
      <c r="E60" s="167" t="s">
        <v>84</v>
      </c>
    </row>
    <row r="61" spans="1:5" s="26" customFormat="1" ht="15">
      <c r="A61" s="84" t="s">
        <v>138</v>
      </c>
      <c r="B61" s="189">
        <v>0</v>
      </c>
      <c r="C61" s="189">
        <v>0</v>
      </c>
      <c r="D61" s="189">
        <v>0</v>
      </c>
      <c r="E61" s="86" t="s">
        <v>139</v>
      </c>
    </row>
    <row r="62" spans="1:5" s="26" customFormat="1" ht="15">
      <c r="A62" s="89" t="s">
        <v>137</v>
      </c>
      <c r="B62" s="96">
        <v>3.158583287568202</v>
      </c>
      <c r="C62" s="96">
        <v>3.7839614277810223</v>
      </c>
      <c r="D62" s="96">
        <v>4.856670027865444</v>
      </c>
      <c r="E62" s="91" t="s">
        <v>139</v>
      </c>
    </row>
    <row r="63" spans="1:5" s="26" customFormat="1" ht="15">
      <c r="A63" s="89" t="s">
        <v>136</v>
      </c>
      <c r="B63" s="96">
        <v>9.768905575691815E-09</v>
      </c>
      <c r="C63" s="96">
        <v>6.724654876902878E-09</v>
      </c>
      <c r="D63" s="96">
        <v>7.708135652649922E-09</v>
      </c>
      <c r="E63" s="91" t="s">
        <v>139</v>
      </c>
    </row>
    <row r="64" spans="1:5" s="26" customFormat="1" ht="15">
      <c r="A64" s="89" t="s">
        <v>135</v>
      </c>
      <c r="B64" s="96">
        <v>0</v>
      </c>
      <c r="C64" s="96">
        <v>0</v>
      </c>
      <c r="D64" s="96">
        <v>0</v>
      </c>
      <c r="E64" s="91" t="s">
        <v>139</v>
      </c>
    </row>
    <row r="65" spans="1:5" s="26" customFormat="1" ht="15">
      <c r="A65" s="89" t="s">
        <v>134</v>
      </c>
      <c r="B65" s="96">
        <v>1.136264150334829E-05</v>
      </c>
      <c r="C65" s="96">
        <v>2.5054370662401173E-07</v>
      </c>
      <c r="D65" s="96">
        <v>2.8718572371777335E-07</v>
      </c>
      <c r="E65" s="91" t="s">
        <v>139</v>
      </c>
    </row>
    <row r="66" spans="1:5" s="26" customFormat="1" ht="15">
      <c r="A66" s="89" t="s">
        <v>133</v>
      </c>
      <c r="B66" s="96">
        <v>0</v>
      </c>
      <c r="C66" s="96">
        <v>0</v>
      </c>
      <c r="D66" s="96">
        <v>0</v>
      </c>
      <c r="E66" s="91" t="s">
        <v>139</v>
      </c>
    </row>
    <row r="67" spans="1:5" s="26" customFormat="1" ht="15">
      <c r="A67" s="89" t="s">
        <v>132</v>
      </c>
      <c r="B67" s="96">
        <v>0.0016596166945855655</v>
      </c>
      <c r="C67" s="96">
        <v>0.0016897380342329816</v>
      </c>
      <c r="D67" s="96">
        <v>0.0004869845325595015</v>
      </c>
      <c r="E67" s="91" t="s">
        <v>139</v>
      </c>
    </row>
    <row r="68" spans="1:5" s="26" customFormat="1" ht="15">
      <c r="A68" s="89" t="s">
        <v>131</v>
      </c>
      <c r="B68" s="96">
        <v>0.00023252643571433534</v>
      </c>
      <c r="C68" s="96">
        <v>3.628662796339351E-05</v>
      </c>
      <c r="D68" s="96">
        <v>4.1593547303039795E-05</v>
      </c>
      <c r="E68" s="91" t="s">
        <v>139</v>
      </c>
    </row>
    <row r="69" spans="1:5" s="26" customFormat="1" ht="15">
      <c r="A69" s="176" t="s">
        <v>130</v>
      </c>
      <c r="B69" s="177">
        <v>3.1604868031089106</v>
      </c>
      <c r="C69" s="177">
        <v>3.7856877097115804</v>
      </c>
      <c r="D69" s="177">
        <v>4.857198900839167</v>
      </c>
      <c r="E69" s="178" t="s">
        <v>139</v>
      </c>
    </row>
    <row r="70" spans="1:5" s="26" customFormat="1" ht="15">
      <c r="A70" s="89" t="s">
        <v>129</v>
      </c>
      <c r="B70" s="96">
        <v>0</v>
      </c>
      <c r="C70" s="96">
        <v>0</v>
      </c>
      <c r="D70" s="96">
        <v>0</v>
      </c>
      <c r="E70" s="91" t="s">
        <v>139</v>
      </c>
    </row>
    <row r="71" spans="1:5" s="26" customFormat="1" ht="15">
      <c r="A71" s="89" t="s">
        <v>128</v>
      </c>
      <c r="B71" s="96">
        <v>61.47899399156652</v>
      </c>
      <c r="C71" s="96">
        <v>45.383274650749804</v>
      </c>
      <c r="D71" s="96">
        <v>38.874947252456685</v>
      </c>
      <c r="E71" s="91" t="s">
        <v>139</v>
      </c>
    </row>
    <row r="72" spans="1:5" s="26" customFormat="1" ht="15">
      <c r="A72" s="89" t="s">
        <v>127</v>
      </c>
      <c r="B72" s="96">
        <v>0.09126294768209581</v>
      </c>
      <c r="C72" s="96">
        <v>0.07495767272548984</v>
      </c>
      <c r="D72" s="96">
        <v>0.05490446916748628</v>
      </c>
      <c r="E72" s="91" t="s">
        <v>139</v>
      </c>
    </row>
    <row r="73" spans="1:5" s="26" customFormat="1" ht="15">
      <c r="A73" s="89" t="s">
        <v>126</v>
      </c>
      <c r="B73" s="96">
        <v>0</v>
      </c>
      <c r="C73" s="96">
        <v>0</v>
      </c>
      <c r="D73" s="96">
        <v>0</v>
      </c>
      <c r="E73" s="91" t="s">
        <v>139</v>
      </c>
    </row>
    <row r="74" spans="1:5" s="26" customFormat="1" ht="15">
      <c r="A74" s="89" t="s">
        <v>125</v>
      </c>
      <c r="B74" s="96">
        <v>0</v>
      </c>
      <c r="C74" s="96">
        <v>0</v>
      </c>
      <c r="D74" s="96">
        <v>0</v>
      </c>
      <c r="E74" s="91" t="s">
        <v>139</v>
      </c>
    </row>
    <row r="75" spans="1:5" s="26" customFormat="1" ht="15">
      <c r="A75" s="89" t="s">
        <v>124</v>
      </c>
      <c r="B75" s="96">
        <v>1.230302549754626</v>
      </c>
      <c r="C75" s="96">
        <v>2.178091180676709</v>
      </c>
      <c r="D75" s="96">
        <v>1.9602820626090383</v>
      </c>
      <c r="E75" s="91" t="s">
        <v>139</v>
      </c>
    </row>
    <row r="76" spans="1:5" s="26" customFormat="1" ht="15">
      <c r="A76" s="89" t="s">
        <v>123</v>
      </c>
      <c r="B76" s="96">
        <v>0.00028853249599038557</v>
      </c>
      <c r="C76" s="96">
        <v>0.0005129386197299783</v>
      </c>
      <c r="D76" s="96">
        <v>0.0004616447577569805</v>
      </c>
      <c r="E76" s="91" t="s">
        <v>139</v>
      </c>
    </row>
    <row r="77" spans="1:5" s="26" customFormat="1" ht="15">
      <c r="A77" s="176" t="s">
        <v>122</v>
      </c>
      <c r="B77" s="177">
        <v>62.800848021499235</v>
      </c>
      <c r="C77" s="177">
        <v>47.63683644277173</v>
      </c>
      <c r="D77" s="177">
        <v>40.89059542899097</v>
      </c>
      <c r="E77" s="178" t="s">
        <v>139</v>
      </c>
    </row>
    <row r="78" spans="1:5" s="26" customFormat="1" ht="15">
      <c r="A78" s="89" t="s">
        <v>121</v>
      </c>
      <c r="B78" s="96">
        <v>22.340540063848014</v>
      </c>
      <c r="C78" s="96">
        <v>22.340540063848014</v>
      </c>
      <c r="D78" s="96">
        <v>17.364950239983386</v>
      </c>
      <c r="E78" s="91" t="s">
        <v>139</v>
      </c>
    </row>
    <row r="79" spans="1:5" s="26" customFormat="1" ht="15">
      <c r="A79" s="89" t="s">
        <v>120</v>
      </c>
      <c r="B79" s="96">
        <v>0</v>
      </c>
      <c r="C79" s="96">
        <v>0</v>
      </c>
      <c r="D79" s="96">
        <v>0</v>
      </c>
      <c r="E79" s="91" t="s">
        <v>139</v>
      </c>
    </row>
    <row r="80" spans="1:5" s="26" customFormat="1" ht="15">
      <c r="A80" s="176" t="s">
        <v>119</v>
      </c>
      <c r="B80" s="177">
        <v>22.340540063848014</v>
      </c>
      <c r="C80" s="177">
        <v>22.340540063848014</v>
      </c>
      <c r="D80" s="177">
        <v>17.364950239983386</v>
      </c>
      <c r="E80" s="178" t="s">
        <v>139</v>
      </c>
    </row>
    <row r="81" spans="1:5" ht="15.75" thickBot="1">
      <c r="A81" s="168" t="s">
        <v>28</v>
      </c>
      <c r="B81" s="179">
        <v>88.30187488845615</v>
      </c>
      <c r="C81" s="179">
        <v>73.76306421633133</v>
      </c>
      <c r="D81" s="179">
        <v>63.11274456981352</v>
      </c>
      <c r="E81" s="169" t="s">
        <v>139</v>
      </c>
    </row>
  </sheetData>
  <mergeCells count="5">
    <mergeCell ref="A9:D9"/>
    <mergeCell ref="A18:D18"/>
    <mergeCell ref="B36:D36"/>
    <mergeCell ref="B59:D59"/>
    <mergeCell ref="A1:D3"/>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00000"/>
  </sheetPr>
  <dimension ref="A1:V95"/>
  <sheetViews>
    <sheetView showGridLines="0" workbookViewId="0" topLeftCell="A1">
      <selection activeCell="A1" sqref="A1:D3"/>
    </sheetView>
  </sheetViews>
  <sheetFormatPr defaultColWidth="9.140625" defaultRowHeight="15"/>
  <cols>
    <col min="1" max="1" width="47.00390625" style="8" bestFit="1" customWidth="1"/>
    <col min="2" max="3" width="13.8515625" style="8" bestFit="1" customWidth="1"/>
    <col min="4" max="4" width="14.421875" style="8" bestFit="1" customWidth="1"/>
    <col min="5" max="5" width="20.00390625" style="8" bestFit="1" customWidth="1"/>
    <col min="6" max="6" width="49.57421875" style="8" customWidth="1"/>
    <col min="7" max="8" width="16.140625" style="8" customWidth="1"/>
    <col min="9" max="9" width="14.421875" style="8" bestFit="1" customWidth="1"/>
    <col min="10" max="10" width="20.00390625" style="8" bestFit="1" customWidth="1"/>
    <col min="11" max="16384" width="9.140625" style="8" customWidth="1"/>
  </cols>
  <sheetData>
    <row r="1" spans="1:4" ht="15" customHeight="1">
      <c r="A1" s="248" t="s">
        <v>374</v>
      </c>
      <c r="B1" s="248"/>
      <c r="C1" s="248"/>
      <c r="D1" s="248"/>
    </row>
    <row r="2" spans="1:4" ht="15" customHeight="1">
      <c r="A2" s="248"/>
      <c r="B2" s="248"/>
      <c r="C2" s="248"/>
      <c r="D2" s="248"/>
    </row>
    <row r="3" spans="1:4" ht="15">
      <c r="A3" s="248"/>
      <c r="B3" s="248"/>
      <c r="C3" s="248"/>
      <c r="D3" s="248"/>
    </row>
    <row r="4" ht="15.75" thickBot="1"/>
    <row r="5" spans="1:8" ht="18.75">
      <c r="A5" s="41" t="s">
        <v>426</v>
      </c>
      <c r="B5" s="43">
        <v>0.264</v>
      </c>
      <c r="G5" s="1"/>
      <c r="H5" s="1"/>
    </row>
    <row r="6" spans="1:8" ht="19.5" thickBot="1">
      <c r="A6" s="42" t="s">
        <v>347</v>
      </c>
      <c r="B6" s="44" t="s">
        <v>349</v>
      </c>
      <c r="G6" s="1"/>
      <c r="H6" s="1"/>
    </row>
    <row r="7" spans="1:2" ht="15">
      <c r="A7" s="24"/>
      <c r="B7" s="25"/>
    </row>
    <row r="8" spans="1:5" s="26" customFormat="1" ht="19.5" thickBot="1">
      <c r="A8" s="1" t="s">
        <v>53</v>
      </c>
      <c r="B8" s="1"/>
      <c r="C8" s="1"/>
      <c r="D8" s="8"/>
      <c r="E8" s="8"/>
    </row>
    <row r="9" spans="1:5" s="26" customFormat="1" ht="15.75" thickBot="1">
      <c r="A9" s="249" t="s">
        <v>60</v>
      </c>
      <c r="B9" s="266"/>
      <c r="C9" s="266"/>
      <c r="D9" s="266"/>
      <c r="E9" s="198"/>
    </row>
    <row r="10" spans="1:5" s="26" customFormat="1" ht="15.75" thickBot="1">
      <c r="A10" s="158" t="s">
        <v>54</v>
      </c>
      <c r="B10" s="166" t="s">
        <v>55</v>
      </c>
      <c r="C10" s="166" t="s">
        <v>3</v>
      </c>
      <c r="D10" s="166" t="s">
        <v>56</v>
      </c>
      <c r="E10" s="167" t="s">
        <v>57</v>
      </c>
    </row>
    <row r="11" spans="1:5" s="26" customFormat="1" ht="15">
      <c r="A11" s="89" t="s">
        <v>395</v>
      </c>
      <c r="B11" s="90" t="s">
        <v>58</v>
      </c>
      <c r="C11" s="90" t="s">
        <v>59</v>
      </c>
      <c r="D11" s="90">
        <v>502.3</v>
      </c>
      <c r="E11" s="91" t="s">
        <v>359</v>
      </c>
    </row>
    <row r="12" spans="1:5" s="26" customFormat="1" ht="15">
      <c r="A12" s="89" t="s">
        <v>76</v>
      </c>
      <c r="B12" s="90" t="s">
        <v>58</v>
      </c>
      <c r="C12" s="90" t="s">
        <v>59</v>
      </c>
      <c r="D12" s="90">
        <v>0.2594788189291422</v>
      </c>
      <c r="E12" s="91" t="s">
        <v>359</v>
      </c>
    </row>
    <row r="13" spans="1:5" s="26" customFormat="1" ht="15">
      <c r="A13" s="89" t="s">
        <v>396</v>
      </c>
      <c r="B13" s="90" t="s">
        <v>58</v>
      </c>
      <c r="C13" s="90" t="s">
        <v>59</v>
      </c>
      <c r="D13" s="90">
        <v>9.26509856347301</v>
      </c>
      <c r="E13" s="91" t="s">
        <v>359</v>
      </c>
    </row>
    <row r="14" spans="1:12" s="26" customFormat="1" ht="15" customHeight="1" thickBot="1">
      <c r="A14" s="97" t="s">
        <v>288</v>
      </c>
      <c r="B14" s="98" t="s">
        <v>289</v>
      </c>
      <c r="C14" s="98" t="s">
        <v>97</v>
      </c>
      <c r="D14" s="98">
        <v>3.866601670687988</v>
      </c>
      <c r="E14" s="99" t="s">
        <v>359</v>
      </c>
      <c r="K14" s="180"/>
      <c r="L14" s="180"/>
    </row>
    <row r="15" spans="1:12" s="26" customFormat="1" ht="15">
      <c r="A15" s="90"/>
      <c r="B15" s="90"/>
      <c r="C15" s="90"/>
      <c r="D15" s="90"/>
      <c r="E15" s="90"/>
      <c r="K15" s="180"/>
      <c r="L15" s="180"/>
    </row>
    <row r="16" spans="1:12" s="26" customFormat="1" ht="15">
      <c r="A16" s="90"/>
      <c r="B16" s="90"/>
      <c r="C16" s="90"/>
      <c r="D16" s="90"/>
      <c r="E16" s="90"/>
      <c r="K16" s="180"/>
      <c r="L16" s="180"/>
    </row>
    <row r="17" spans="1:12" s="26" customFormat="1" ht="15.75" thickBot="1">
      <c r="A17" s="90"/>
      <c r="B17" s="90"/>
      <c r="C17" s="90"/>
      <c r="D17" s="90"/>
      <c r="E17" s="90"/>
      <c r="K17" s="180"/>
      <c r="L17" s="180"/>
    </row>
    <row r="18" spans="1:12" s="26" customFormat="1" ht="15.75" thickBot="1">
      <c r="A18" s="249" t="s">
        <v>61</v>
      </c>
      <c r="B18" s="266"/>
      <c r="C18" s="266"/>
      <c r="D18" s="266"/>
      <c r="E18" s="198"/>
      <c r="K18" s="180"/>
      <c r="L18" s="180"/>
    </row>
    <row r="19" spans="1:12" s="26" customFormat="1" ht="15.75" thickBot="1">
      <c r="A19" s="158" t="s">
        <v>54</v>
      </c>
      <c r="B19" s="166" t="s">
        <v>55</v>
      </c>
      <c r="C19" s="166" t="s">
        <v>3</v>
      </c>
      <c r="D19" s="166" t="s">
        <v>56</v>
      </c>
      <c r="E19" s="167" t="s">
        <v>57</v>
      </c>
      <c r="K19" s="180"/>
      <c r="L19" s="180"/>
    </row>
    <row r="20" spans="1:5" s="26" customFormat="1" ht="18">
      <c r="A20" s="181" t="s">
        <v>290</v>
      </c>
      <c r="B20" s="180" t="s">
        <v>58</v>
      </c>
      <c r="C20" s="180" t="s">
        <v>59</v>
      </c>
      <c r="D20" s="180">
        <v>0.0006819247039510254</v>
      </c>
      <c r="E20" s="91" t="s">
        <v>360</v>
      </c>
    </row>
    <row r="21" spans="1:5" s="26" customFormat="1" ht="18">
      <c r="A21" s="89" t="s">
        <v>66</v>
      </c>
      <c r="B21" s="90" t="s">
        <v>58</v>
      </c>
      <c r="C21" s="90" t="s">
        <v>59</v>
      </c>
      <c r="D21" s="90">
        <v>182.62176726913285</v>
      </c>
      <c r="E21" s="91" t="s">
        <v>360</v>
      </c>
    </row>
    <row r="22" spans="1:5" s="26" customFormat="1" ht="15">
      <c r="A22" s="89" t="s">
        <v>67</v>
      </c>
      <c r="B22" s="90" t="s">
        <v>58</v>
      </c>
      <c r="C22" s="90" t="s">
        <v>59</v>
      </c>
      <c r="D22" s="90">
        <v>0.06108354026753426</v>
      </c>
      <c r="E22" s="91" t="s">
        <v>360</v>
      </c>
    </row>
    <row r="23" spans="1:5" s="26" customFormat="1" ht="18">
      <c r="A23" s="89" t="s">
        <v>68</v>
      </c>
      <c r="B23" s="90" t="s">
        <v>58</v>
      </c>
      <c r="C23" s="90" t="s">
        <v>59</v>
      </c>
      <c r="D23" s="90">
        <v>0.0006896857395109403</v>
      </c>
      <c r="E23" s="91" t="s">
        <v>360</v>
      </c>
    </row>
    <row r="24" spans="1:5" s="26" customFormat="1" ht="15">
      <c r="A24" s="182" t="s">
        <v>291</v>
      </c>
      <c r="B24" s="183" t="s">
        <v>58</v>
      </c>
      <c r="C24" s="90" t="s">
        <v>59</v>
      </c>
      <c r="D24" s="180">
        <v>5.3995643040076056E-05</v>
      </c>
      <c r="E24" s="91" t="s">
        <v>360</v>
      </c>
    </row>
    <row r="25" spans="1:5" s="26" customFormat="1" ht="15">
      <c r="A25" s="182" t="s">
        <v>292</v>
      </c>
      <c r="B25" s="183" t="s">
        <v>58</v>
      </c>
      <c r="C25" s="90" t="s">
        <v>59</v>
      </c>
      <c r="D25" s="180">
        <v>8.536238096873204E-06</v>
      </c>
      <c r="E25" s="91" t="s">
        <v>360</v>
      </c>
    </row>
    <row r="26" spans="1:5" s="26" customFormat="1" ht="18">
      <c r="A26" s="89" t="s">
        <v>69</v>
      </c>
      <c r="B26" s="90" t="s">
        <v>58</v>
      </c>
      <c r="C26" s="90" t="s">
        <v>59</v>
      </c>
      <c r="D26" s="90">
        <v>3.8830389281334368</v>
      </c>
      <c r="E26" s="91" t="s">
        <v>360</v>
      </c>
    </row>
    <row r="27" spans="1:5" s="26" customFormat="1" ht="15" customHeight="1">
      <c r="A27" s="89" t="s">
        <v>70</v>
      </c>
      <c r="B27" s="90" t="s">
        <v>58</v>
      </c>
      <c r="C27" s="90" t="s">
        <v>59</v>
      </c>
      <c r="D27" s="90">
        <v>0.28294835761119264</v>
      </c>
      <c r="E27" s="91" t="s">
        <v>360</v>
      </c>
    </row>
    <row r="28" spans="1:5" s="26" customFormat="1" ht="15">
      <c r="A28" s="182" t="s">
        <v>296</v>
      </c>
      <c r="B28" s="183" t="s">
        <v>58</v>
      </c>
      <c r="C28" s="183" t="s">
        <v>59</v>
      </c>
      <c r="D28" s="180">
        <v>0.005338708207241997</v>
      </c>
      <c r="E28" s="91" t="s">
        <v>360</v>
      </c>
    </row>
    <row r="29" spans="1:5" s="26" customFormat="1" ht="15">
      <c r="A29" s="89" t="s">
        <v>71</v>
      </c>
      <c r="B29" s="90" t="s">
        <v>58</v>
      </c>
      <c r="C29" s="90" t="s">
        <v>59</v>
      </c>
      <c r="D29" s="90">
        <v>0.094821996137816</v>
      </c>
      <c r="E29" s="91" t="s">
        <v>360</v>
      </c>
    </row>
    <row r="30" spans="1:5" s="26" customFormat="1" ht="15">
      <c r="A30" s="186" t="s">
        <v>398</v>
      </c>
      <c r="B30" s="187" t="s">
        <v>294</v>
      </c>
      <c r="C30" s="187" t="s">
        <v>295</v>
      </c>
      <c r="D30" s="187">
        <v>3600</v>
      </c>
      <c r="E30" s="188" t="s">
        <v>65</v>
      </c>
    </row>
    <row r="31" spans="1:5" s="26" customFormat="1" ht="18">
      <c r="A31" s="89" t="s">
        <v>72</v>
      </c>
      <c r="B31" s="90" t="s">
        <v>58</v>
      </c>
      <c r="C31" s="90" t="s">
        <v>59</v>
      </c>
      <c r="D31" s="90">
        <v>0.10562786944668184</v>
      </c>
      <c r="E31" s="91" t="s">
        <v>360</v>
      </c>
    </row>
    <row r="32" spans="1:11" s="26" customFormat="1" ht="18.75" thickBot="1">
      <c r="A32" s="97" t="s">
        <v>397</v>
      </c>
      <c r="B32" s="98" t="s">
        <v>58</v>
      </c>
      <c r="C32" s="98" t="s">
        <v>59</v>
      </c>
      <c r="D32" s="98">
        <v>0.00014273724139046077</v>
      </c>
      <c r="E32" s="99" t="s">
        <v>360</v>
      </c>
      <c r="K32" s="180"/>
    </row>
    <row r="33" spans="1:11" s="26" customFormat="1" ht="15">
      <c r="A33" s="90"/>
      <c r="B33" s="90"/>
      <c r="C33" s="90"/>
      <c r="D33" s="90"/>
      <c r="E33" s="90"/>
      <c r="K33" s="180"/>
    </row>
    <row r="34" s="26" customFormat="1" ht="15"/>
    <row r="35" s="26" customFormat="1" ht="15.75" thickBot="1"/>
    <row r="36" spans="1:4" s="26" customFormat="1" ht="19.5" thickBot="1">
      <c r="A36" s="155" t="s">
        <v>80</v>
      </c>
      <c r="B36" s="249" t="s">
        <v>56</v>
      </c>
      <c r="C36" s="266"/>
      <c r="D36" s="266"/>
    </row>
    <row r="37" spans="1:5" s="26" customFormat="1" ht="15.75" thickBot="1">
      <c r="A37" s="158" t="s">
        <v>116</v>
      </c>
      <c r="B37" s="173" t="s">
        <v>81</v>
      </c>
      <c r="C37" s="173" t="s">
        <v>82</v>
      </c>
      <c r="D37" s="173" t="s">
        <v>83</v>
      </c>
      <c r="E37" s="167" t="s">
        <v>84</v>
      </c>
    </row>
    <row r="38" spans="1:5" s="26" customFormat="1" ht="17.25">
      <c r="A38" s="89" t="s">
        <v>98</v>
      </c>
      <c r="B38" s="96">
        <v>0</v>
      </c>
      <c r="C38" s="96">
        <v>0</v>
      </c>
      <c r="D38" s="96">
        <v>0</v>
      </c>
      <c r="E38" s="91" t="s">
        <v>92</v>
      </c>
    </row>
    <row r="39" spans="1:5" s="26" customFormat="1" ht="18">
      <c r="A39" s="89" t="s">
        <v>99</v>
      </c>
      <c r="B39" s="96">
        <v>216.89161911042115</v>
      </c>
      <c r="C39" s="96">
        <v>283.15767592654555</v>
      </c>
      <c r="D39" s="96">
        <v>464.72650630812353</v>
      </c>
      <c r="E39" s="91" t="s">
        <v>93</v>
      </c>
    </row>
    <row r="40" spans="1:5" s="26" customFormat="1" ht="15">
      <c r="A40" s="89" t="s">
        <v>100</v>
      </c>
      <c r="B40" s="96">
        <v>228.8</v>
      </c>
      <c r="C40" s="96">
        <v>228.8</v>
      </c>
      <c r="D40" s="96">
        <v>228.8</v>
      </c>
      <c r="E40" s="91" t="s">
        <v>86</v>
      </c>
    </row>
    <row r="41" spans="1:5" s="26" customFormat="1" ht="15">
      <c r="A41" s="89" t="s">
        <v>101</v>
      </c>
      <c r="B41" s="96">
        <v>0.00010683035264439819</v>
      </c>
      <c r="C41" s="96">
        <v>2.835627648413681E-05</v>
      </c>
      <c r="D41" s="96">
        <v>2.835627648413681E-05</v>
      </c>
      <c r="E41" s="91" t="s">
        <v>87</v>
      </c>
    </row>
    <row r="42" spans="1:5" s="26" customFormat="1" ht="15">
      <c r="A42" s="89" t="s">
        <v>102</v>
      </c>
      <c r="B42" s="96">
        <v>0</v>
      </c>
      <c r="C42" s="96">
        <v>0</v>
      </c>
      <c r="D42" s="96">
        <v>0</v>
      </c>
      <c r="E42" s="91" t="s">
        <v>88</v>
      </c>
    </row>
    <row r="43" spans="1:5" s="26" customFormat="1" ht="15" customHeight="1">
      <c r="A43" s="89" t="s">
        <v>103</v>
      </c>
      <c r="B43" s="96">
        <v>11.699879214682909</v>
      </c>
      <c r="C43" s="96">
        <v>5.2753051085671165</v>
      </c>
      <c r="D43" s="96">
        <v>4.539405566008471</v>
      </c>
      <c r="E43" s="91" t="s">
        <v>87</v>
      </c>
    </row>
    <row r="44" spans="1:5" s="26" customFormat="1" ht="17.25">
      <c r="A44" s="89" t="s">
        <v>104</v>
      </c>
      <c r="B44" s="96">
        <v>0</v>
      </c>
      <c r="C44" s="96">
        <v>0</v>
      </c>
      <c r="D44" s="96">
        <v>0</v>
      </c>
      <c r="E44" s="91" t="s">
        <v>94</v>
      </c>
    </row>
    <row r="45" spans="1:5" s="26" customFormat="1" ht="15">
      <c r="A45" s="89" t="s">
        <v>105</v>
      </c>
      <c r="B45" s="96">
        <v>0.6277865138548306</v>
      </c>
      <c r="C45" s="96">
        <v>0.005144002188360072</v>
      </c>
      <c r="D45" s="96">
        <v>0.005144002188360072</v>
      </c>
      <c r="E45" s="91" t="s">
        <v>87</v>
      </c>
    </row>
    <row r="46" spans="1:5" s="26" customFormat="1" ht="15">
      <c r="A46" s="89" t="s">
        <v>367</v>
      </c>
      <c r="B46" s="96">
        <v>0.011069428183838888</v>
      </c>
      <c r="C46" s="96">
        <v>0.011069428183838888</v>
      </c>
      <c r="D46" s="96">
        <v>0.011069428183838888</v>
      </c>
      <c r="E46" s="91" t="s">
        <v>89</v>
      </c>
    </row>
    <row r="47" spans="1:5" s="26" customFormat="1" ht="15">
      <c r="A47" s="89" t="s">
        <v>368</v>
      </c>
      <c r="B47" s="96">
        <v>0</v>
      </c>
      <c r="C47" s="96">
        <v>0</v>
      </c>
      <c r="D47" s="96">
        <v>0</v>
      </c>
      <c r="E47" s="91" t="s">
        <v>90</v>
      </c>
    </row>
    <row r="48" spans="1:5" s="26" customFormat="1" ht="15" customHeight="1">
      <c r="A48" s="89" t="s">
        <v>108</v>
      </c>
      <c r="B48" s="96">
        <v>0</v>
      </c>
      <c r="C48" s="96">
        <v>0</v>
      </c>
      <c r="D48" s="96">
        <v>0</v>
      </c>
      <c r="E48" s="91" t="s">
        <v>92</v>
      </c>
    </row>
    <row r="49" spans="1:5" s="26" customFormat="1" ht="15">
      <c r="A49" s="89" t="s">
        <v>109</v>
      </c>
      <c r="B49" s="96">
        <v>0</v>
      </c>
      <c r="C49" s="96">
        <v>0</v>
      </c>
      <c r="D49" s="96">
        <v>0</v>
      </c>
      <c r="E49" s="91" t="s">
        <v>91</v>
      </c>
    </row>
    <row r="50" spans="1:5" s="26" customFormat="1" ht="18">
      <c r="A50" s="89" t="s">
        <v>110</v>
      </c>
      <c r="B50" s="96">
        <v>0.17841442460687906</v>
      </c>
      <c r="C50" s="96">
        <v>0.17841442460687906</v>
      </c>
      <c r="D50" s="96">
        <v>0.17841442460687906</v>
      </c>
      <c r="E50" s="91" t="s">
        <v>95</v>
      </c>
    </row>
    <row r="51" spans="1:5" s="26" customFormat="1" ht="15">
      <c r="A51" s="89" t="s">
        <v>111</v>
      </c>
      <c r="B51" s="96">
        <v>0.33899197674219517</v>
      </c>
      <c r="C51" s="96">
        <v>0.33899197674219517</v>
      </c>
      <c r="D51" s="96">
        <v>0.33899197674219517</v>
      </c>
      <c r="E51" s="91" t="s">
        <v>85</v>
      </c>
    </row>
    <row r="52" spans="1:5" s="26" customFormat="1" ht="18">
      <c r="A52" s="89" t="s">
        <v>112</v>
      </c>
      <c r="B52" s="96">
        <v>0.30849196574504706</v>
      </c>
      <c r="C52" s="96">
        <v>0.26574966523362975</v>
      </c>
      <c r="D52" s="96">
        <v>0.24562959483702876</v>
      </c>
      <c r="E52" s="91" t="s">
        <v>96</v>
      </c>
    </row>
    <row r="53" spans="1:5" s="26" customFormat="1" ht="15">
      <c r="A53" s="89" t="s">
        <v>113</v>
      </c>
      <c r="B53" s="96">
        <v>0.01497117981272628</v>
      </c>
      <c r="C53" s="96">
        <v>0.0008770673598612516</v>
      </c>
      <c r="D53" s="96">
        <v>0.0008770673598612516</v>
      </c>
      <c r="E53" s="91" t="s">
        <v>87</v>
      </c>
    </row>
    <row r="54" spans="1:5" s="26" customFormat="1" ht="17.25">
      <c r="A54" s="89" t="s">
        <v>114</v>
      </c>
      <c r="B54" s="96">
        <v>0</v>
      </c>
      <c r="C54" s="96">
        <v>0</v>
      </c>
      <c r="D54" s="96">
        <v>0</v>
      </c>
      <c r="E54" s="91" t="s">
        <v>92</v>
      </c>
    </row>
    <row r="55" spans="1:5" s="26" customFormat="1" ht="18" thickBot="1">
      <c r="A55" s="97" t="s">
        <v>115</v>
      </c>
      <c r="B55" s="175">
        <v>3.866601670687988</v>
      </c>
      <c r="C55" s="175">
        <v>3.866601670687988</v>
      </c>
      <c r="D55" s="175">
        <v>3.866601670687988</v>
      </c>
      <c r="E55" s="99" t="s">
        <v>97</v>
      </c>
    </row>
    <row r="56" s="26" customFormat="1" ht="15"/>
    <row r="57" s="26" customFormat="1" ht="15"/>
    <row r="58" s="26" customFormat="1" ht="15.75" thickBot="1"/>
    <row r="59" spans="1:4" s="26" customFormat="1" ht="19.5" thickBot="1">
      <c r="A59" s="155" t="s">
        <v>117</v>
      </c>
      <c r="B59" s="249" t="s">
        <v>56</v>
      </c>
      <c r="C59" s="266"/>
      <c r="D59" s="266"/>
    </row>
    <row r="60" spans="1:5" s="26" customFormat="1" ht="15.75" thickBot="1">
      <c r="A60" s="158" t="s">
        <v>118</v>
      </c>
      <c r="B60" s="173" t="s">
        <v>81</v>
      </c>
      <c r="C60" s="173" t="s">
        <v>82</v>
      </c>
      <c r="D60" s="173" t="s">
        <v>83</v>
      </c>
      <c r="E60" s="167" t="s">
        <v>84</v>
      </c>
    </row>
    <row r="61" spans="1:5" s="26" customFormat="1" ht="15">
      <c r="A61" s="84" t="s">
        <v>138</v>
      </c>
      <c r="B61" s="189">
        <v>0</v>
      </c>
      <c r="C61" s="189">
        <v>0</v>
      </c>
      <c r="D61" s="189">
        <v>0</v>
      </c>
      <c r="E61" s="86" t="s">
        <v>139</v>
      </c>
    </row>
    <row r="62" spans="1:5" s="26" customFormat="1" ht="15">
      <c r="A62" s="89" t="s">
        <v>137</v>
      </c>
      <c r="B62" s="96">
        <v>0.6546023475617243</v>
      </c>
      <c r="C62" s="96">
        <v>0.9793399455044334</v>
      </c>
      <c r="D62" s="96">
        <v>1.842391504104329</v>
      </c>
      <c r="E62" s="91" t="s">
        <v>139</v>
      </c>
    </row>
    <row r="63" spans="1:5" s="26" customFormat="1" ht="15">
      <c r="A63" s="89" t="s">
        <v>136</v>
      </c>
      <c r="B63" s="96">
        <v>1.4832996193316859E-08</v>
      </c>
      <c r="C63" s="96">
        <v>1.0647944300294512E-08</v>
      </c>
      <c r="D63" s="96">
        <v>1.220520615421258E-08</v>
      </c>
      <c r="E63" s="91" t="s">
        <v>139</v>
      </c>
    </row>
    <row r="64" spans="1:5" s="26" customFormat="1" ht="15">
      <c r="A64" s="89" t="s">
        <v>135</v>
      </c>
      <c r="B64" s="96">
        <v>0</v>
      </c>
      <c r="C64" s="96">
        <v>0</v>
      </c>
      <c r="D64" s="96">
        <v>0</v>
      </c>
      <c r="E64" s="91" t="s">
        <v>139</v>
      </c>
    </row>
    <row r="65" spans="1:5" s="26" customFormat="1" ht="15">
      <c r="A65" s="89" t="s">
        <v>134</v>
      </c>
      <c r="B65" s="96">
        <v>1.7831771903352017E-05</v>
      </c>
      <c r="C65" s="96">
        <v>3.9515365933735043E-07</v>
      </c>
      <c r="D65" s="96">
        <v>4.529448820154378E-07</v>
      </c>
      <c r="E65" s="91" t="s">
        <v>139</v>
      </c>
    </row>
    <row r="66" spans="1:5" s="26" customFormat="1" ht="15">
      <c r="A66" s="89" t="s">
        <v>133</v>
      </c>
      <c r="B66" s="96">
        <v>0</v>
      </c>
      <c r="C66" s="96">
        <v>0</v>
      </c>
      <c r="D66" s="96">
        <v>0</v>
      </c>
      <c r="E66" s="91" t="s">
        <v>139</v>
      </c>
    </row>
    <row r="67" spans="1:5" s="26" customFormat="1" ht="15">
      <c r="A67" s="89" t="s">
        <v>132</v>
      </c>
      <c r="B67" s="96">
        <v>0.0007072427098548548</v>
      </c>
      <c r="C67" s="96">
        <v>0.0006723437550076566</v>
      </c>
      <c r="D67" s="96">
        <v>0.00018643286248130482</v>
      </c>
      <c r="E67" s="91" t="s">
        <v>139</v>
      </c>
    </row>
    <row r="68" spans="1:5" s="26" customFormat="1" ht="15">
      <c r="A68" s="89" t="s">
        <v>131</v>
      </c>
      <c r="B68" s="96">
        <v>0.00036362326732912394</v>
      </c>
      <c r="C68" s="96">
        <v>5.7611732094710335E-05</v>
      </c>
      <c r="D68" s="96">
        <v>6.603744791356171E-05</v>
      </c>
      <c r="E68" s="91" t="s">
        <v>139</v>
      </c>
    </row>
    <row r="69" spans="1:5" s="26" customFormat="1" ht="15">
      <c r="A69" s="176" t="s">
        <v>130</v>
      </c>
      <c r="B69" s="177">
        <v>0.6556910601438078</v>
      </c>
      <c r="C69" s="177">
        <v>0.9800703067931394</v>
      </c>
      <c r="D69" s="177">
        <v>1.842644439564812</v>
      </c>
      <c r="E69" s="178" t="s">
        <v>139</v>
      </c>
    </row>
    <row r="70" spans="1:5" s="26" customFormat="1" ht="15">
      <c r="A70" s="89" t="s">
        <v>129</v>
      </c>
      <c r="B70" s="96">
        <v>0</v>
      </c>
      <c r="C70" s="96">
        <v>0</v>
      </c>
      <c r="D70" s="96">
        <v>0</v>
      </c>
      <c r="E70" s="91" t="s">
        <v>139</v>
      </c>
    </row>
    <row r="71" spans="1:5" s="26" customFormat="1" ht="15">
      <c r="A71" s="89" t="s">
        <v>128</v>
      </c>
      <c r="B71" s="96">
        <v>12.741248252344402</v>
      </c>
      <c r="C71" s="96">
        <v>11.745799890286333</v>
      </c>
      <c r="D71" s="96">
        <v>14.747321133511125</v>
      </c>
      <c r="E71" s="91" t="s">
        <v>139</v>
      </c>
    </row>
    <row r="72" spans="1:5" s="26" customFormat="1" ht="15">
      <c r="A72" s="89" t="s">
        <v>127</v>
      </c>
      <c r="B72" s="96">
        <v>0.13706971464900475</v>
      </c>
      <c r="C72" s="96">
        <v>0.10941373558509575</v>
      </c>
      <c r="D72" s="96">
        <v>0.08473557056549146</v>
      </c>
      <c r="E72" s="91" t="s">
        <v>139</v>
      </c>
    </row>
    <row r="73" spans="1:5" s="26" customFormat="1" ht="15">
      <c r="A73" s="89" t="s">
        <v>126</v>
      </c>
      <c r="B73" s="96">
        <v>0</v>
      </c>
      <c r="C73" s="96">
        <v>0</v>
      </c>
      <c r="D73" s="96">
        <v>0</v>
      </c>
      <c r="E73" s="91" t="s">
        <v>139</v>
      </c>
    </row>
    <row r="74" spans="1:5" s="26" customFormat="1" ht="15">
      <c r="A74" s="89" t="s">
        <v>125</v>
      </c>
      <c r="B74" s="96">
        <v>0</v>
      </c>
      <c r="C74" s="96">
        <v>0</v>
      </c>
      <c r="D74" s="96">
        <v>0</v>
      </c>
      <c r="E74" s="91" t="s">
        <v>139</v>
      </c>
    </row>
    <row r="75" spans="1:5" s="26" customFormat="1" ht="15">
      <c r="A75" s="89" t="s">
        <v>124</v>
      </c>
      <c r="B75" s="96">
        <v>0.7763640233939505</v>
      </c>
      <c r="C75" s="96">
        <v>1.3744518636381793</v>
      </c>
      <c r="D75" s="96">
        <v>1.2370066772743615</v>
      </c>
      <c r="E75" s="91" t="s">
        <v>139</v>
      </c>
    </row>
    <row r="76" spans="1:5" s="26" customFormat="1" ht="15">
      <c r="A76" s="89" t="s">
        <v>123</v>
      </c>
      <c r="B76" s="96">
        <v>0.00022126672958904783</v>
      </c>
      <c r="C76" s="96">
        <v>0.0003917240620132033</v>
      </c>
      <c r="D76" s="96">
        <v>0.00035255165581188304</v>
      </c>
      <c r="E76" s="91" t="s">
        <v>139</v>
      </c>
    </row>
    <row r="77" spans="1:5" s="26" customFormat="1" ht="15">
      <c r="A77" s="176" t="s">
        <v>122</v>
      </c>
      <c r="B77" s="177">
        <v>13.654903257116947</v>
      </c>
      <c r="C77" s="177">
        <v>13.23005721357162</v>
      </c>
      <c r="D77" s="177">
        <v>16.06941593300679</v>
      </c>
      <c r="E77" s="178" t="s">
        <v>139</v>
      </c>
    </row>
    <row r="78" spans="1:5" s="26" customFormat="1" ht="15">
      <c r="A78" s="89" t="s">
        <v>121</v>
      </c>
      <c r="B78" s="96">
        <v>30.90261282471455</v>
      </c>
      <c r="C78" s="96">
        <v>30.90261282471455</v>
      </c>
      <c r="D78" s="96">
        <v>24.020114663880282</v>
      </c>
      <c r="E78" s="91" t="s">
        <v>139</v>
      </c>
    </row>
    <row r="79" spans="1:5" s="26" customFormat="1" ht="15">
      <c r="A79" s="89" t="s">
        <v>120</v>
      </c>
      <c r="B79" s="96">
        <v>0</v>
      </c>
      <c r="C79" s="96">
        <v>0</v>
      </c>
      <c r="D79" s="96">
        <v>0</v>
      </c>
      <c r="E79" s="91" t="s">
        <v>139</v>
      </c>
    </row>
    <row r="80" spans="1:5" s="26" customFormat="1" ht="15">
      <c r="A80" s="176" t="s">
        <v>119</v>
      </c>
      <c r="B80" s="177">
        <v>30.90261282471455</v>
      </c>
      <c r="C80" s="177">
        <v>30.90261282471455</v>
      </c>
      <c r="D80" s="177">
        <v>24.020114663880282</v>
      </c>
      <c r="E80" s="178" t="s">
        <v>139</v>
      </c>
    </row>
    <row r="81" spans="1:5" ht="15.75" thickBot="1">
      <c r="A81" s="168" t="s">
        <v>28</v>
      </c>
      <c r="B81" s="179">
        <v>45.2132071419753</v>
      </c>
      <c r="C81" s="179">
        <v>45.1127403450793</v>
      </c>
      <c r="D81" s="179">
        <v>41.93217503645189</v>
      </c>
      <c r="E81" s="169" t="s">
        <v>139</v>
      </c>
    </row>
    <row r="89" spans="1:22" ht="15">
      <c r="A89" s="26"/>
      <c r="B89" s="26"/>
      <c r="C89" s="26"/>
      <c r="D89" s="26"/>
      <c r="E89" s="26"/>
      <c r="F89" s="26"/>
      <c r="G89" s="26"/>
      <c r="H89" s="26"/>
      <c r="I89" s="26"/>
      <c r="J89" s="26"/>
      <c r="K89" s="26"/>
      <c r="L89" s="26"/>
      <c r="M89" s="26"/>
      <c r="N89" s="26"/>
      <c r="O89" s="26"/>
      <c r="P89" s="26"/>
      <c r="Q89" s="26"/>
      <c r="R89" s="26"/>
      <c r="S89" s="26"/>
      <c r="T89" s="26"/>
      <c r="U89" s="26"/>
      <c r="V89" s="26"/>
    </row>
    <row r="90" spans="1:22" ht="15">
      <c r="A90" s="26"/>
      <c r="B90" s="26"/>
      <c r="C90" s="26"/>
      <c r="D90" s="26"/>
      <c r="E90" s="26"/>
      <c r="F90" s="26"/>
      <c r="G90" s="26"/>
      <c r="H90" s="26"/>
      <c r="I90" s="26"/>
      <c r="J90" s="26"/>
      <c r="K90" s="26"/>
      <c r="L90" s="26"/>
      <c r="M90" s="26"/>
      <c r="N90" s="26"/>
      <c r="O90" s="26"/>
      <c r="P90" s="26"/>
      <c r="Q90" s="26"/>
      <c r="R90" s="26"/>
      <c r="S90" s="26"/>
      <c r="T90" s="26"/>
      <c r="U90" s="26"/>
      <c r="V90" s="26"/>
    </row>
    <row r="91" spans="1:22" ht="15">
      <c r="A91" s="26"/>
      <c r="B91" s="26"/>
      <c r="C91" s="26"/>
      <c r="D91" s="26"/>
      <c r="E91" s="26"/>
      <c r="F91" s="26"/>
      <c r="G91" s="26"/>
      <c r="H91" s="26"/>
      <c r="I91" s="26"/>
      <c r="J91" s="26"/>
      <c r="K91" s="26"/>
      <c r="L91" s="26"/>
      <c r="M91" s="26"/>
      <c r="N91" s="26"/>
      <c r="O91" s="26"/>
      <c r="P91" s="26"/>
      <c r="Q91" s="26"/>
      <c r="R91" s="26"/>
      <c r="S91" s="26"/>
      <c r="T91" s="26"/>
      <c r="U91" s="26"/>
      <c r="V91" s="26"/>
    </row>
    <row r="92" spans="1:22" ht="15">
      <c r="A92" s="26"/>
      <c r="B92" s="26"/>
      <c r="C92" s="26"/>
      <c r="D92" s="26"/>
      <c r="E92" s="26"/>
      <c r="F92" s="26"/>
      <c r="G92" s="26"/>
      <c r="H92" s="26"/>
      <c r="I92" s="26"/>
      <c r="J92" s="26"/>
      <c r="K92" s="26"/>
      <c r="L92" s="26"/>
      <c r="M92" s="26"/>
      <c r="N92" s="26"/>
      <c r="O92" s="26"/>
      <c r="P92" s="26"/>
      <c r="Q92" s="26"/>
      <c r="R92" s="26"/>
      <c r="S92" s="26"/>
      <c r="T92" s="26"/>
      <c r="U92" s="26"/>
      <c r="V92" s="26"/>
    </row>
    <row r="93" spans="1:22" ht="15">
      <c r="A93" s="26"/>
      <c r="B93" s="26"/>
      <c r="C93" s="26"/>
      <c r="D93" s="26"/>
      <c r="E93" s="26"/>
      <c r="F93" s="26"/>
      <c r="G93" s="26"/>
      <c r="H93" s="26"/>
      <c r="I93" s="26"/>
      <c r="J93" s="26"/>
      <c r="K93" s="26"/>
      <c r="L93" s="26"/>
      <c r="M93" s="26"/>
      <c r="N93" s="26"/>
      <c r="O93" s="26"/>
      <c r="P93" s="26"/>
      <c r="Q93" s="26"/>
      <c r="R93" s="26"/>
      <c r="S93" s="26"/>
      <c r="T93" s="26"/>
      <c r="U93" s="26"/>
      <c r="V93" s="26"/>
    </row>
    <row r="94" spans="1:22" ht="15">
      <c r="A94" s="26"/>
      <c r="B94" s="26"/>
      <c r="C94" s="26"/>
      <c r="D94" s="26"/>
      <c r="E94" s="26"/>
      <c r="F94" s="26"/>
      <c r="G94" s="26"/>
      <c r="H94" s="26"/>
      <c r="I94" s="26"/>
      <c r="J94" s="26"/>
      <c r="K94" s="26"/>
      <c r="L94" s="26"/>
      <c r="M94" s="26"/>
      <c r="N94" s="26"/>
      <c r="O94" s="26"/>
      <c r="P94" s="26"/>
      <c r="Q94" s="26"/>
      <c r="R94" s="26"/>
      <c r="S94" s="26"/>
      <c r="T94" s="26"/>
      <c r="U94" s="26"/>
      <c r="V94" s="26"/>
    </row>
    <row r="95" spans="1:22" ht="15">
      <c r="A95" s="26"/>
      <c r="B95" s="26"/>
      <c r="C95" s="26"/>
      <c r="D95" s="26"/>
      <c r="E95" s="26"/>
      <c r="F95" s="26"/>
      <c r="G95" s="26"/>
      <c r="H95" s="26"/>
      <c r="I95" s="26"/>
      <c r="J95" s="26"/>
      <c r="K95" s="26"/>
      <c r="L95" s="26"/>
      <c r="M95" s="26"/>
      <c r="N95" s="26"/>
      <c r="O95" s="26"/>
      <c r="P95" s="26"/>
      <c r="Q95" s="26"/>
      <c r="R95" s="26"/>
      <c r="S95" s="26"/>
      <c r="T95" s="26"/>
      <c r="U95" s="26"/>
      <c r="V95" s="26"/>
    </row>
  </sheetData>
  <mergeCells count="5">
    <mergeCell ref="B36:D36"/>
    <mergeCell ref="B59:D59"/>
    <mergeCell ref="A1:D3"/>
    <mergeCell ref="A9:D9"/>
    <mergeCell ref="A18:D18"/>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00000"/>
  </sheetPr>
  <dimension ref="A1:L81"/>
  <sheetViews>
    <sheetView workbookViewId="0" topLeftCell="A1">
      <selection activeCell="A1" sqref="A1:D3"/>
    </sheetView>
  </sheetViews>
  <sheetFormatPr defaultColWidth="9.140625" defaultRowHeight="15"/>
  <cols>
    <col min="1" max="1" width="47.00390625" style="30" bestFit="1" customWidth="1"/>
    <col min="2" max="3" width="13.8515625" style="30" bestFit="1" customWidth="1"/>
    <col min="4" max="4" width="14.421875" style="30" bestFit="1" customWidth="1"/>
    <col min="5" max="5" width="20.00390625" style="30" bestFit="1" customWidth="1"/>
    <col min="6" max="6" width="49.57421875" style="30" customWidth="1"/>
    <col min="7" max="8" width="16.140625" style="30" customWidth="1"/>
    <col min="9" max="9" width="14.421875" style="30" bestFit="1" customWidth="1"/>
    <col min="10" max="10" width="20.00390625" style="30" bestFit="1" customWidth="1"/>
    <col min="11" max="16384" width="9.140625" style="30" customWidth="1"/>
  </cols>
  <sheetData>
    <row r="1" spans="1:4" ht="15" customHeight="1">
      <c r="A1" s="270" t="s">
        <v>399</v>
      </c>
      <c r="B1" s="270"/>
      <c r="C1" s="270"/>
      <c r="D1" s="270"/>
    </row>
    <row r="2" spans="1:4" ht="15" customHeight="1">
      <c r="A2" s="270"/>
      <c r="B2" s="270"/>
      <c r="C2" s="270"/>
      <c r="D2" s="270"/>
    </row>
    <row r="3" spans="1:4" ht="15" customHeight="1">
      <c r="A3" s="270"/>
      <c r="B3" s="270"/>
      <c r="C3" s="270"/>
      <c r="D3" s="270"/>
    </row>
    <row r="4" ht="15.75" thickBot="1"/>
    <row r="5" spans="1:8" ht="18.75">
      <c r="A5" s="41" t="s">
        <v>426</v>
      </c>
      <c r="B5" s="199">
        <v>0.363</v>
      </c>
      <c r="G5" s="200"/>
      <c r="H5" s="200"/>
    </row>
    <row r="6" spans="1:8" ht="19.5" thickBot="1">
      <c r="A6" s="201" t="s">
        <v>347</v>
      </c>
      <c r="B6" s="202" t="s">
        <v>348</v>
      </c>
      <c r="G6" s="200"/>
      <c r="H6" s="200"/>
    </row>
    <row r="7" spans="1:2" ht="15">
      <c r="A7" s="203"/>
      <c r="B7" s="204"/>
    </row>
    <row r="8" spans="1:5" s="205" customFormat="1" ht="19.5" thickBot="1">
      <c r="A8" s="200" t="s">
        <v>53</v>
      </c>
      <c r="B8" s="200"/>
      <c r="C8" s="200"/>
      <c r="D8" s="30"/>
      <c r="E8" s="30"/>
    </row>
    <row r="9" spans="1:5" s="205" customFormat="1" ht="15.75" thickBot="1">
      <c r="A9" s="249" t="s">
        <v>60</v>
      </c>
      <c r="B9" s="266"/>
      <c r="C9" s="266"/>
      <c r="D9" s="266"/>
      <c r="E9" s="198"/>
    </row>
    <row r="10" spans="1:5" s="205" customFormat="1" ht="15.75" thickBot="1">
      <c r="A10" s="158" t="s">
        <v>54</v>
      </c>
      <c r="B10" s="166" t="s">
        <v>55</v>
      </c>
      <c r="C10" s="166" t="s">
        <v>3</v>
      </c>
      <c r="D10" s="166" t="s">
        <v>56</v>
      </c>
      <c r="E10" s="167" t="s">
        <v>57</v>
      </c>
    </row>
    <row r="11" spans="1:5" s="205" customFormat="1" ht="15">
      <c r="A11" s="94" t="s">
        <v>395</v>
      </c>
      <c r="B11" s="83" t="s">
        <v>58</v>
      </c>
      <c r="C11" s="83" t="s">
        <v>59</v>
      </c>
      <c r="D11" s="83">
        <v>365.8</v>
      </c>
      <c r="E11" s="206" t="s">
        <v>359</v>
      </c>
    </row>
    <row r="12" spans="1:5" s="205" customFormat="1" ht="15">
      <c r="A12" s="94" t="s">
        <v>76</v>
      </c>
      <c r="B12" s="83" t="s">
        <v>58</v>
      </c>
      <c r="C12" s="83" t="s">
        <v>59</v>
      </c>
      <c r="D12" s="83">
        <v>0.21955359420280096</v>
      </c>
      <c r="E12" s="206" t="s">
        <v>359</v>
      </c>
    </row>
    <row r="13" spans="1:5" s="205" customFormat="1" ht="15">
      <c r="A13" s="94" t="s">
        <v>396</v>
      </c>
      <c r="B13" s="83" t="s">
        <v>58</v>
      </c>
      <c r="C13" s="83" t="s">
        <v>59</v>
      </c>
      <c r="D13" s="83">
        <v>6.695389291630005</v>
      </c>
      <c r="E13" s="206" t="s">
        <v>359</v>
      </c>
    </row>
    <row r="14" spans="1:12" s="205" customFormat="1" ht="15" customHeight="1" thickBot="1">
      <c r="A14" s="95" t="s">
        <v>288</v>
      </c>
      <c r="B14" s="88" t="s">
        <v>289</v>
      </c>
      <c r="C14" s="88" t="s">
        <v>97</v>
      </c>
      <c r="D14" s="88">
        <v>2.3154098437322563</v>
      </c>
      <c r="E14" s="207" t="s">
        <v>359</v>
      </c>
      <c r="K14" s="208"/>
      <c r="L14" s="208"/>
    </row>
    <row r="15" spans="1:12" s="205" customFormat="1" ht="15">
      <c r="A15" s="83"/>
      <c r="B15" s="83"/>
      <c r="C15" s="83"/>
      <c r="D15" s="83"/>
      <c r="E15" s="83"/>
      <c r="K15" s="208"/>
      <c r="L15" s="208"/>
    </row>
    <row r="16" spans="1:12" s="205" customFormat="1" ht="15">
      <c r="A16" s="83"/>
      <c r="B16" s="83"/>
      <c r="C16" s="83"/>
      <c r="D16" s="83"/>
      <c r="E16" s="83"/>
      <c r="K16" s="208"/>
      <c r="L16" s="208"/>
    </row>
    <row r="17" spans="1:12" s="205" customFormat="1" ht="15.75" thickBot="1">
      <c r="A17" s="83"/>
      <c r="B17" s="83"/>
      <c r="C17" s="83"/>
      <c r="D17" s="83"/>
      <c r="E17" s="83"/>
      <c r="K17" s="208"/>
      <c r="L17" s="208"/>
    </row>
    <row r="18" spans="1:12" s="205" customFormat="1" ht="15.75" thickBot="1">
      <c r="A18" s="249" t="s">
        <v>61</v>
      </c>
      <c r="B18" s="266"/>
      <c r="C18" s="266"/>
      <c r="D18" s="266"/>
      <c r="E18" s="198"/>
      <c r="K18" s="208"/>
      <c r="L18" s="208"/>
    </row>
    <row r="19" spans="1:12" s="205" customFormat="1" ht="15.75" thickBot="1">
      <c r="A19" s="158" t="s">
        <v>54</v>
      </c>
      <c r="B19" s="166" t="s">
        <v>55</v>
      </c>
      <c r="C19" s="166" t="s">
        <v>3</v>
      </c>
      <c r="D19" s="166" t="s">
        <v>56</v>
      </c>
      <c r="E19" s="167" t="s">
        <v>57</v>
      </c>
      <c r="K19" s="208"/>
      <c r="L19" s="208"/>
    </row>
    <row r="20" spans="1:5" s="205" customFormat="1" ht="18">
      <c r="A20" s="209" t="s">
        <v>290</v>
      </c>
      <c r="B20" s="208" t="s">
        <v>58</v>
      </c>
      <c r="C20" s="208" t="s">
        <v>59</v>
      </c>
      <c r="D20" s="208">
        <v>0.0004972744469658159</v>
      </c>
      <c r="E20" s="206" t="s">
        <v>360</v>
      </c>
    </row>
    <row r="21" spans="1:5" s="205" customFormat="1" ht="18">
      <c r="A21" s="94" t="s">
        <v>66</v>
      </c>
      <c r="B21" s="83" t="s">
        <v>58</v>
      </c>
      <c r="C21" s="83" t="s">
        <v>59</v>
      </c>
      <c r="D21" s="83">
        <v>863.6646671125193</v>
      </c>
      <c r="E21" s="206" t="s">
        <v>360</v>
      </c>
    </row>
    <row r="22" spans="1:5" s="205" customFormat="1" ht="15">
      <c r="A22" s="94" t="s">
        <v>67</v>
      </c>
      <c r="B22" s="83" t="s">
        <v>58</v>
      </c>
      <c r="C22" s="83" t="s">
        <v>59</v>
      </c>
      <c r="D22" s="83">
        <v>0.043404420795677336</v>
      </c>
      <c r="E22" s="206" t="s">
        <v>360</v>
      </c>
    </row>
    <row r="23" spans="1:5" s="205" customFormat="1" ht="18">
      <c r="A23" s="94" t="s">
        <v>68</v>
      </c>
      <c r="B23" s="83" t="s">
        <v>58</v>
      </c>
      <c r="C23" s="83" t="s">
        <v>59</v>
      </c>
      <c r="D23" s="83">
        <v>0.0004787608325278774</v>
      </c>
      <c r="E23" s="206" t="s">
        <v>360</v>
      </c>
    </row>
    <row r="24" spans="1:5" s="205" customFormat="1" ht="15">
      <c r="A24" s="94" t="s">
        <v>291</v>
      </c>
      <c r="B24" s="83" t="s">
        <v>58</v>
      </c>
      <c r="C24" s="83" t="s">
        <v>59</v>
      </c>
      <c r="D24" s="208">
        <v>1.3616480729048274E-05</v>
      </c>
      <c r="E24" s="206" t="s">
        <v>360</v>
      </c>
    </row>
    <row r="25" spans="1:5" s="205" customFormat="1" ht="15">
      <c r="A25" s="94" t="s">
        <v>292</v>
      </c>
      <c r="B25" s="83" t="s">
        <v>58</v>
      </c>
      <c r="C25" s="83" t="s">
        <v>59</v>
      </c>
      <c r="D25" s="208">
        <v>2.7768604596906887E-06</v>
      </c>
      <c r="E25" s="206" t="s">
        <v>360</v>
      </c>
    </row>
    <row r="26" spans="1:5" s="205" customFormat="1" ht="18">
      <c r="A26" s="94" t="s">
        <v>69</v>
      </c>
      <c r="B26" s="83" t="s">
        <v>58</v>
      </c>
      <c r="C26" s="83" t="s">
        <v>59</v>
      </c>
      <c r="D26" s="83">
        <v>2.831341128111554</v>
      </c>
      <c r="E26" s="206" t="s">
        <v>360</v>
      </c>
    </row>
    <row r="27" spans="1:5" s="205" customFormat="1" ht="15" customHeight="1">
      <c r="A27" s="94" t="s">
        <v>70</v>
      </c>
      <c r="B27" s="83" t="s">
        <v>58</v>
      </c>
      <c r="C27" s="83" t="s">
        <v>59</v>
      </c>
      <c r="D27" s="83">
        <v>0.2745098771150948</v>
      </c>
      <c r="E27" s="206" t="s">
        <v>360</v>
      </c>
    </row>
    <row r="28" spans="1:5" s="205" customFormat="1" ht="15">
      <c r="A28" s="94" t="s">
        <v>296</v>
      </c>
      <c r="B28" s="83" t="s">
        <v>58</v>
      </c>
      <c r="C28" s="83" t="s">
        <v>59</v>
      </c>
      <c r="D28" s="208">
        <v>0.0037755093127075077</v>
      </c>
      <c r="E28" s="206" t="s">
        <v>360</v>
      </c>
    </row>
    <row r="29" spans="1:5" s="205" customFormat="1" ht="15">
      <c r="A29" s="94" t="s">
        <v>71</v>
      </c>
      <c r="B29" s="83" t="s">
        <v>58</v>
      </c>
      <c r="C29" s="83" t="s">
        <v>59</v>
      </c>
      <c r="D29" s="83">
        <v>0.0776382002576043</v>
      </c>
      <c r="E29" s="206" t="s">
        <v>360</v>
      </c>
    </row>
    <row r="30" spans="1:5" s="205" customFormat="1" ht="15">
      <c r="A30" s="210" t="s">
        <v>398</v>
      </c>
      <c r="B30" s="211" t="s">
        <v>294</v>
      </c>
      <c r="C30" s="211" t="s">
        <v>295</v>
      </c>
      <c r="D30" s="211">
        <v>3600</v>
      </c>
      <c r="E30" s="212" t="s">
        <v>65</v>
      </c>
    </row>
    <row r="31" spans="1:5" s="205" customFormat="1" ht="18">
      <c r="A31" s="94" t="s">
        <v>72</v>
      </c>
      <c r="B31" s="83" t="s">
        <v>58</v>
      </c>
      <c r="C31" s="83" t="s">
        <v>59</v>
      </c>
      <c r="D31" s="83">
        <v>0.0923971431079553</v>
      </c>
      <c r="E31" s="206" t="s">
        <v>360</v>
      </c>
    </row>
    <row r="32" spans="1:11" s="205" customFormat="1" ht="18.75" thickBot="1">
      <c r="A32" s="95" t="s">
        <v>397</v>
      </c>
      <c r="B32" s="88" t="s">
        <v>58</v>
      </c>
      <c r="C32" s="88" t="s">
        <v>59</v>
      </c>
      <c r="D32" s="88">
        <v>0.00014207695945944436</v>
      </c>
      <c r="E32" s="207" t="s">
        <v>360</v>
      </c>
      <c r="K32" s="208"/>
    </row>
    <row r="33" spans="1:11" s="205" customFormat="1" ht="15">
      <c r="A33" s="83"/>
      <c r="B33" s="83"/>
      <c r="C33" s="83"/>
      <c r="D33" s="83"/>
      <c r="E33" s="83"/>
      <c r="K33" s="208"/>
    </row>
    <row r="34" s="205" customFormat="1" ht="15"/>
    <row r="35" s="205" customFormat="1" ht="15.75" thickBot="1"/>
    <row r="36" spans="1:4" s="205" customFormat="1" ht="19.5" thickBot="1">
      <c r="A36" s="155" t="s">
        <v>80</v>
      </c>
      <c r="B36" s="249" t="s">
        <v>56</v>
      </c>
      <c r="C36" s="266"/>
      <c r="D36" s="266"/>
    </row>
    <row r="37" spans="1:5" s="205" customFormat="1" ht="15.75" thickBot="1">
      <c r="A37" s="158" t="s">
        <v>116</v>
      </c>
      <c r="B37" s="173" t="s">
        <v>81</v>
      </c>
      <c r="C37" s="173" t="s">
        <v>82</v>
      </c>
      <c r="D37" s="173" t="s">
        <v>83</v>
      </c>
      <c r="E37" s="167" t="s">
        <v>84</v>
      </c>
    </row>
    <row r="38" spans="1:5" s="205" customFormat="1" ht="17.25">
      <c r="A38" s="94" t="s">
        <v>98</v>
      </c>
      <c r="B38" s="214">
        <v>0</v>
      </c>
      <c r="C38" s="214">
        <v>0</v>
      </c>
      <c r="D38" s="214">
        <v>0</v>
      </c>
      <c r="E38" s="206" t="s">
        <v>92</v>
      </c>
    </row>
    <row r="39" spans="1:5" s="205" customFormat="1" ht="18">
      <c r="A39" s="94" t="s">
        <v>99</v>
      </c>
      <c r="B39" s="214">
        <v>889.8878189719219</v>
      </c>
      <c r="C39" s="214">
        <v>937.8302207190768</v>
      </c>
      <c r="D39" s="214">
        <v>1069.9754446563406</v>
      </c>
      <c r="E39" s="206" t="s">
        <v>93</v>
      </c>
    </row>
    <row r="40" spans="1:5" s="205" customFormat="1" ht="15">
      <c r="A40" s="94" t="s">
        <v>100</v>
      </c>
      <c r="B40" s="214">
        <v>166.66852270910022</v>
      </c>
      <c r="C40" s="214">
        <v>166.66852270910022</v>
      </c>
      <c r="D40" s="214">
        <v>166.66852270910022</v>
      </c>
      <c r="E40" s="206" t="s">
        <v>86</v>
      </c>
    </row>
    <row r="41" spans="1:5" s="205" customFormat="1" ht="15">
      <c r="A41" s="94" t="s">
        <v>101</v>
      </c>
      <c r="B41" s="214">
        <v>3.407933755851952E-05</v>
      </c>
      <c r="C41" s="214">
        <v>9.205350466345832E-06</v>
      </c>
      <c r="D41" s="214">
        <v>9.205350466345832E-06</v>
      </c>
      <c r="E41" s="206" t="s">
        <v>87</v>
      </c>
    </row>
    <row r="42" spans="1:5" s="205" customFormat="1" ht="15">
      <c r="A42" s="94" t="s">
        <v>102</v>
      </c>
      <c r="B42" s="214">
        <v>0</v>
      </c>
      <c r="C42" s="214">
        <v>0</v>
      </c>
      <c r="D42" s="214">
        <v>0</v>
      </c>
      <c r="E42" s="206" t="s">
        <v>88</v>
      </c>
    </row>
    <row r="43" spans="1:5" s="205" customFormat="1" ht="15">
      <c r="A43" s="94" t="s">
        <v>103</v>
      </c>
      <c r="B43" s="214">
        <v>3.71473289889723</v>
      </c>
      <c r="C43" s="214">
        <v>1.6537680024261738</v>
      </c>
      <c r="D43" s="214">
        <v>1.4581409232166744</v>
      </c>
      <c r="E43" s="206" t="s">
        <v>87</v>
      </c>
    </row>
    <row r="44" spans="1:5" s="205" customFormat="1" ht="17.25">
      <c r="A44" s="94" t="s">
        <v>104</v>
      </c>
      <c r="B44" s="214">
        <v>0</v>
      </c>
      <c r="C44" s="214">
        <v>0</v>
      </c>
      <c r="D44" s="214">
        <v>0</v>
      </c>
      <c r="E44" s="206" t="s">
        <v>94</v>
      </c>
    </row>
    <row r="45" spans="1:5" s="205" customFormat="1" ht="15">
      <c r="A45" s="94" t="s">
        <v>105</v>
      </c>
      <c r="B45" s="214">
        <v>0.20305911230326448</v>
      </c>
      <c r="C45" s="214">
        <v>0.0016672352338750296</v>
      </c>
      <c r="D45" s="214">
        <v>0.0016672352338750296</v>
      </c>
      <c r="E45" s="206" t="s">
        <v>87</v>
      </c>
    </row>
    <row r="46" spans="1:5" s="205" customFormat="1" ht="15">
      <c r="A46" s="94" t="s">
        <v>367</v>
      </c>
      <c r="B46" s="214">
        <v>0.010724183468898042</v>
      </c>
      <c r="C46" s="214">
        <v>0.010724183468898042</v>
      </c>
      <c r="D46" s="214">
        <v>0.010724183468898042</v>
      </c>
      <c r="E46" s="206" t="s">
        <v>89</v>
      </c>
    </row>
    <row r="47" spans="1:5" s="205" customFormat="1" ht="15">
      <c r="A47" s="94" t="s">
        <v>368</v>
      </c>
      <c r="B47" s="214">
        <v>0</v>
      </c>
      <c r="C47" s="214">
        <v>0</v>
      </c>
      <c r="D47" s="214">
        <v>0</v>
      </c>
      <c r="E47" s="206" t="s">
        <v>90</v>
      </c>
    </row>
    <row r="48" spans="1:5" s="205" customFormat="1" ht="17.25">
      <c r="A48" s="94" t="s">
        <v>108</v>
      </c>
      <c r="B48" s="214">
        <v>0</v>
      </c>
      <c r="C48" s="214">
        <v>0</v>
      </c>
      <c r="D48" s="214">
        <v>0</v>
      </c>
      <c r="E48" s="206" t="s">
        <v>92</v>
      </c>
    </row>
    <row r="49" spans="1:5" s="205" customFormat="1" ht="15">
      <c r="A49" s="94" t="s">
        <v>109</v>
      </c>
      <c r="B49" s="214">
        <v>0</v>
      </c>
      <c r="C49" s="214">
        <v>0</v>
      </c>
      <c r="D49" s="214">
        <v>0</v>
      </c>
      <c r="E49" s="206" t="s">
        <v>91</v>
      </c>
    </row>
    <row r="50" spans="1:5" s="205" customFormat="1" ht="18">
      <c r="A50" s="94" t="s">
        <v>110</v>
      </c>
      <c r="B50" s="214">
        <v>0.15666892966754528</v>
      </c>
      <c r="C50" s="214">
        <v>0.15666892966754528</v>
      </c>
      <c r="D50" s="214">
        <v>0.15666892966754528</v>
      </c>
      <c r="E50" s="206" t="s">
        <v>95</v>
      </c>
    </row>
    <row r="51" spans="1:5" s="205" customFormat="1" ht="15">
      <c r="A51" s="94" t="s">
        <v>111</v>
      </c>
      <c r="B51" s="214">
        <v>0.31645227034519824</v>
      </c>
      <c r="C51" s="214">
        <v>0.31645227034519824</v>
      </c>
      <c r="D51" s="214">
        <v>0.31645227034519824</v>
      </c>
      <c r="E51" s="206" t="s">
        <v>85</v>
      </c>
    </row>
    <row r="52" spans="1:5" s="205" customFormat="1" ht="18">
      <c r="A52" s="94" t="s">
        <v>112</v>
      </c>
      <c r="B52" s="214">
        <v>0.28873627901140375</v>
      </c>
      <c r="C52" s="214">
        <v>0.24734099668747464</v>
      </c>
      <c r="D52" s="214">
        <v>0.2278965590438137</v>
      </c>
      <c r="E52" s="206" t="s">
        <v>96</v>
      </c>
    </row>
    <row r="53" spans="1:5" s="205" customFormat="1" ht="15">
      <c r="A53" s="94" t="s">
        <v>113</v>
      </c>
      <c r="B53" s="214">
        <v>0.004835433635491364</v>
      </c>
      <c r="C53" s="214">
        <v>0.00028503367198900277</v>
      </c>
      <c r="D53" s="214">
        <v>0.00028503367198900277</v>
      </c>
      <c r="E53" s="206" t="s">
        <v>87</v>
      </c>
    </row>
    <row r="54" spans="1:5" s="205" customFormat="1" ht="17.25">
      <c r="A54" s="94" t="s">
        <v>114</v>
      </c>
      <c r="B54" s="214">
        <v>0</v>
      </c>
      <c r="C54" s="214">
        <v>0</v>
      </c>
      <c r="D54" s="214">
        <v>0</v>
      </c>
      <c r="E54" s="206" t="s">
        <v>92</v>
      </c>
    </row>
    <row r="55" spans="1:5" s="205" customFormat="1" ht="18" thickBot="1">
      <c r="A55" s="95" t="s">
        <v>115</v>
      </c>
      <c r="B55" s="215">
        <v>1.45688461543058</v>
      </c>
      <c r="C55" s="215">
        <v>1.45688461543058</v>
      </c>
      <c r="D55" s="215">
        <v>1.45688461543058</v>
      </c>
      <c r="E55" s="207" t="s">
        <v>97</v>
      </c>
    </row>
    <row r="56" s="205" customFormat="1" ht="15"/>
    <row r="57" s="205" customFormat="1" ht="15"/>
    <row r="58" s="205" customFormat="1" ht="15.75" thickBot="1"/>
    <row r="59" spans="1:4" s="205" customFormat="1" ht="19.5" thickBot="1">
      <c r="A59" s="213" t="s">
        <v>117</v>
      </c>
      <c r="B59" s="249" t="s">
        <v>56</v>
      </c>
      <c r="C59" s="266"/>
      <c r="D59" s="266"/>
    </row>
    <row r="60" spans="1:5" s="205" customFormat="1" ht="15.75" thickBot="1">
      <c r="A60" s="158" t="s">
        <v>118</v>
      </c>
      <c r="B60" s="173" t="s">
        <v>81</v>
      </c>
      <c r="C60" s="173" t="s">
        <v>82</v>
      </c>
      <c r="D60" s="173" t="s">
        <v>83</v>
      </c>
      <c r="E60" s="167" t="s">
        <v>84</v>
      </c>
    </row>
    <row r="61" spans="1:5" s="205" customFormat="1" ht="15">
      <c r="A61" s="93" t="s">
        <v>138</v>
      </c>
      <c r="B61" s="216">
        <v>0</v>
      </c>
      <c r="C61" s="216">
        <v>0</v>
      </c>
      <c r="D61" s="216">
        <v>0</v>
      </c>
      <c r="E61" s="217" t="s">
        <v>139</v>
      </c>
    </row>
    <row r="62" spans="1:5" s="205" customFormat="1" ht="15">
      <c r="A62" s="94" t="s">
        <v>137</v>
      </c>
      <c r="B62" s="214">
        <v>2.6857776144362506</v>
      </c>
      <c r="C62" s="214">
        <v>3.2436153964255925</v>
      </c>
      <c r="D62" s="214">
        <v>4.241879131224056</v>
      </c>
      <c r="E62" s="206" t="s">
        <v>139</v>
      </c>
    </row>
    <row r="63" spans="1:5" s="205" customFormat="1" ht="15">
      <c r="A63" s="94" t="s">
        <v>136</v>
      </c>
      <c r="B63" s="214">
        <v>4.7317889697407715E-09</v>
      </c>
      <c r="C63" s="214">
        <v>3.456661846458374E-09</v>
      </c>
      <c r="D63" s="214">
        <v>3.96219864150291E-09</v>
      </c>
      <c r="E63" s="206" t="s">
        <v>139</v>
      </c>
    </row>
    <row r="64" spans="1:5" s="205" customFormat="1" ht="15">
      <c r="A64" s="94" t="s">
        <v>135</v>
      </c>
      <c r="B64" s="214">
        <v>0</v>
      </c>
      <c r="C64" s="214">
        <v>0</v>
      </c>
      <c r="D64" s="214">
        <v>0</v>
      </c>
      <c r="E64" s="206" t="s">
        <v>139</v>
      </c>
    </row>
    <row r="65" spans="1:5" s="205" customFormat="1" ht="15">
      <c r="A65" s="94" t="s">
        <v>134</v>
      </c>
      <c r="B65" s="214">
        <v>5.7677310575777215E-06</v>
      </c>
      <c r="C65" s="214">
        <v>1.2807422693805533E-07</v>
      </c>
      <c r="D65" s="214">
        <v>1.4680508262774591E-07</v>
      </c>
      <c r="E65" s="206" t="s">
        <v>139</v>
      </c>
    </row>
    <row r="66" spans="1:5" s="205" customFormat="1" ht="15">
      <c r="A66" s="94" t="s">
        <v>133</v>
      </c>
      <c r="B66" s="214">
        <v>0</v>
      </c>
      <c r="C66" s="214">
        <v>0</v>
      </c>
      <c r="D66" s="214">
        <v>0</v>
      </c>
      <c r="E66" s="206" t="s">
        <v>139</v>
      </c>
    </row>
    <row r="67" spans="1:5" s="205" customFormat="1" ht="15">
      <c r="A67" s="94" t="s">
        <v>132</v>
      </c>
      <c r="B67" s="214">
        <v>0.0006619512048174344</v>
      </c>
      <c r="C67" s="214">
        <v>0.0006257700243347234</v>
      </c>
      <c r="D67" s="214">
        <v>0.0001729734883142546</v>
      </c>
      <c r="E67" s="206" t="s">
        <v>139</v>
      </c>
    </row>
    <row r="68" spans="1:5" s="205" customFormat="1" ht="15">
      <c r="A68" s="94" t="s">
        <v>131</v>
      </c>
      <c r="B68" s="214">
        <v>0.00011744406249104616</v>
      </c>
      <c r="C68" s="214">
        <v>1.8722944553768078E-05</v>
      </c>
      <c r="D68" s="214">
        <v>2.1461175194756658E-05</v>
      </c>
      <c r="E68" s="206" t="s">
        <v>139</v>
      </c>
    </row>
    <row r="69" spans="1:5" s="205" customFormat="1" ht="15">
      <c r="A69" s="218" t="s">
        <v>130</v>
      </c>
      <c r="B69" s="219">
        <v>2.686562782166406</v>
      </c>
      <c r="C69" s="219">
        <v>3.24426002092537</v>
      </c>
      <c r="D69" s="219">
        <v>4.242073716654846</v>
      </c>
      <c r="E69" s="220" t="s">
        <v>139</v>
      </c>
    </row>
    <row r="70" spans="1:5" s="205" customFormat="1" ht="15">
      <c r="A70" s="94" t="s">
        <v>129</v>
      </c>
      <c r="B70" s="214">
        <v>0</v>
      </c>
      <c r="C70" s="214">
        <v>0</v>
      </c>
      <c r="D70" s="214">
        <v>0</v>
      </c>
      <c r="E70" s="206" t="s">
        <v>139</v>
      </c>
    </row>
    <row r="71" spans="1:5" s="205" customFormat="1" ht="15">
      <c r="A71" s="94" t="s">
        <v>128</v>
      </c>
      <c r="B71" s="214">
        <v>52.27625513960577</v>
      </c>
      <c r="C71" s="214">
        <v>38.90258693353207</v>
      </c>
      <c r="D71" s="214">
        <v>33.95388744376122</v>
      </c>
      <c r="E71" s="206" t="s">
        <v>139</v>
      </c>
    </row>
    <row r="72" spans="1:5" s="205" customFormat="1" ht="15">
      <c r="A72" s="94" t="s">
        <v>127</v>
      </c>
      <c r="B72" s="214">
        <v>0.04351988333436085</v>
      </c>
      <c r="C72" s="214">
        <v>0.03430037338365397</v>
      </c>
      <c r="D72" s="214">
        <v>0.02721863056671126</v>
      </c>
      <c r="E72" s="206" t="s">
        <v>139</v>
      </c>
    </row>
    <row r="73" spans="1:5" s="205" customFormat="1" ht="15">
      <c r="A73" s="94" t="s">
        <v>126</v>
      </c>
      <c r="B73" s="214">
        <v>0</v>
      </c>
      <c r="C73" s="214">
        <v>0</v>
      </c>
      <c r="D73" s="214">
        <v>0</v>
      </c>
      <c r="E73" s="206" t="s">
        <v>139</v>
      </c>
    </row>
    <row r="74" spans="1:5" s="205" customFormat="1" ht="15">
      <c r="A74" s="94" t="s">
        <v>125</v>
      </c>
      <c r="B74" s="214">
        <v>0</v>
      </c>
      <c r="C74" s="214">
        <v>0</v>
      </c>
      <c r="D74" s="214">
        <v>0</v>
      </c>
      <c r="E74" s="206" t="s">
        <v>139</v>
      </c>
    </row>
    <row r="75" spans="1:5" s="205" customFormat="1" ht="15">
      <c r="A75" s="94" t="s">
        <v>124</v>
      </c>
      <c r="B75" s="214">
        <v>0.6817392755407826</v>
      </c>
      <c r="C75" s="214">
        <v>1.2069310137351636</v>
      </c>
      <c r="D75" s="214">
        <v>1.0862379123616472</v>
      </c>
      <c r="E75" s="206" t="s">
        <v>139</v>
      </c>
    </row>
    <row r="76" spans="1:5" s="205" customFormat="1" ht="15">
      <c r="A76" s="94" t="s">
        <v>123</v>
      </c>
      <c r="B76" s="214">
        <v>0.00020655461997427162</v>
      </c>
      <c r="C76" s="214">
        <v>0.0003656781790655624</v>
      </c>
      <c r="D76" s="214">
        <v>0.0003291103611590062</v>
      </c>
      <c r="E76" s="206" t="s">
        <v>139</v>
      </c>
    </row>
    <row r="77" spans="1:5" s="205" customFormat="1" ht="15">
      <c r="A77" s="218" t="s">
        <v>122</v>
      </c>
      <c r="B77" s="219">
        <v>53.00172085310089</v>
      </c>
      <c r="C77" s="219">
        <v>40.14418399882995</v>
      </c>
      <c r="D77" s="219">
        <v>35.067673097050736</v>
      </c>
      <c r="E77" s="220" t="s">
        <v>139</v>
      </c>
    </row>
    <row r="78" spans="1:5" s="205" customFormat="1" ht="15">
      <c r="A78" s="94" t="s">
        <v>121</v>
      </c>
      <c r="B78" s="214">
        <v>22.51187913521775</v>
      </c>
      <c r="C78" s="214">
        <v>22.51187913521775</v>
      </c>
      <c r="D78" s="214">
        <v>17.498129403960498</v>
      </c>
      <c r="E78" s="206" t="s">
        <v>139</v>
      </c>
    </row>
    <row r="79" spans="1:5" s="205" customFormat="1" ht="15">
      <c r="A79" s="94" t="s">
        <v>120</v>
      </c>
      <c r="B79" s="214">
        <v>0</v>
      </c>
      <c r="C79" s="214">
        <v>0</v>
      </c>
      <c r="D79" s="214">
        <v>0</v>
      </c>
      <c r="E79" s="206" t="s">
        <v>139</v>
      </c>
    </row>
    <row r="80" spans="1:5" s="205" customFormat="1" ht="15">
      <c r="A80" s="218" t="s">
        <v>119</v>
      </c>
      <c r="B80" s="219">
        <v>22.51187913521775</v>
      </c>
      <c r="C80" s="219">
        <v>22.51187913521775</v>
      </c>
      <c r="D80" s="219">
        <v>17.498129403960498</v>
      </c>
      <c r="E80" s="220" t="s">
        <v>139</v>
      </c>
    </row>
    <row r="81" spans="1:5" ht="15.75" thickBot="1">
      <c r="A81" s="221" t="s">
        <v>28</v>
      </c>
      <c r="B81" s="222">
        <v>78.20016277048505</v>
      </c>
      <c r="C81" s="222">
        <v>65.90032315497307</v>
      </c>
      <c r="D81" s="222">
        <v>56.80787621766608</v>
      </c>
      <c r="E81" s="223" t="s">
        <v>139</v>
      </c>
    </row>
  </sheetData>
  <mergeCells count="5">
    <mergeCell ref="A1:D3"/>
    <mergeCell ref="A9:D9"/>
    <mergeCell ref="A18:D18"/>
    <mergeCell ref="B36:D36"/>
    <mergeCell ref="B59:D5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dc:creator>
  <cp:keywords/>
  <dc:description/>
  <cp:lastModifiedBy>Jake</cp:lastModifiedBy>
  <dcterms:created xsi:type="dcterms:W3CDTF">2014-03-17T16:44:59Z</dcterms:created>
  <dcterms:modified xsi:type="dcterms:W3CDTF">2015-03-30T14:56:25Z</dcterms:modified>
  <cp:category/>
  <cp:version/>
  <cp:contentType/>
  <cp:contentStatus/>
</cp:coreProperties>
</file>